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9"/>
  <workbookPr codeName="ThisWorkbook" defaultThemeVersion="124226"/>
  <mc:AlternateContent xmlns:mc="http://schemas.openxmlformats.org/markup-compatibility/2006">
    <mc:Choice Requires="x15">
      <x15ac:absPath xmlns:x15ac="http://schemas.microsoft.com/office/spreadsheetml/2010/11/ac" url="https://gfscia.sharepoint.com/sites/smg_bu/cnst/Report Library/"/>
    </mc:Choice>
  </mc:AlternateContent>
  <xr:revisionPtr revIDLastSave="0" documentId="8_{267F7D73-24D8-4581-B9C7-B58F0E340AF9}" xr6:coauthVersionLast="47" xr6:coauthVersionMax="47" xr10:uidLastSave="{00000000-0000-0000-0000-000000000000}"/>
  <bookViews>
    <workbookView xWindow="28680" yWindow="-120" windowWidth="29040" windowHeight="15720" tabRatio="844" xr2:uid="{00000000-000D-0000-FFFF-FFFF00000000}"/>
  </bookViews>
  <sheets>
    <sheet name="Inputs" sheetId="6" r:id="rId1"/>
    <sheet name="180 Day Promo - Expired" sheetId="4" state="hidden" r:id="rId2"/>
    <sheet name="360 Day Promo - Expired" sheetId="5" state="hidden" r:id="rId3"/>
    <sheet name="180 Day Options" sheetId="10" r:id="rId4"/>
    <sheet name="360 Day Options" sheetId="3" r:id="rId5"/>
    <sheet name="Application" sheetId="7" state="hidden" r:id="rId6"/>
    <sheet name="Rates" sheetId="9" state="hidden" r:id="rId7"/>
  </sheets>
  <definedNames>
    <definedName name="EQ" localSheetId="3">'180 Day Options'!$H$15</definedName>
    <definedName name="EQ" localSheetId="1">'180 Day Promo - Expired'!$H$15</definedName>
    <definedName name="EQ" localSheetId="4">'360 Day Options'!$H$15</definedName>
    <definedName name="EQ" localSheetId="2">'360 Day Promo - Expired'!$H$15</definedName>
    <definedName name="_xlnm.Print_Area" localSheetId="3">'180 Day Options'!$B$2:$G$46</definedName>
    <definedName name="_xlnm.Print_Area" localSheetId="1">'180 Day Promo - Expired'!$B$2:$G$39</definedName>
    <definedName name="_xlnm.Print_Area" localSheetId="4">'360 Day Options'!$B$2:$G$46</definedName>
    <definedName name="_xlnm.Print_Area" localSheetId="2">'360 Day Promo - Expired'!$B$2:$G$39</definedName>
    <definedName name="_xlnm.Print_Area" localSheetId="0">Inputs!$B$1:$D$32</definedName>
  </definedNames>
  <calcPr calcId="191028" iterate="1"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 i="3" l="1"/>
  <c r="B44" i="10"/>
  <c r="K19" i="6"/>
  <c r="P84" i="9"/>
  <c r="P85" i="9"/>
  <c r="P86" i="9"/>
  <c r="P87" i="9"/>
  <c r="P88" i="9"/>
  <c r="O89" i="9"/>
  <c r="P89" i="9" s="1"/>
  <c r="O77" i="9"/>
  <c r="O65" i="9"/>
  <c r="P17" i="9"/>
  <c r="O53" i="9" l="1"/>
  <c r="P53" i="9" s="1"/>
  <c r="O41" i="9"/>
  <c r="P41" i="9" s="1"/>
  <c r="P23" i="9"/>
  <c r="O17" i="9"/>
  <c r="P72" i="9"/>
  <c r="P73" i="9"/>
  <c r="P74" i="9"/>
  <c r="P75" i="9"/>
  <c r="P76" i="9"/>
  <c r="P77" i="9"/>
  <c r="P78" i="9"/>
  <c r="P79" i="9"/>
  <c r="P80" i="9"/>
  <c r="P81" i="9"/>
  <c r="P82" i="9"/>
  <c r="P83" i="9"/>
  <c r="P71" i="9"/>
  <c r="P70" i="9"/>
  <c r="P69" i="9"/>
  <c r="P68" i="9"/>
  <c r="P67" i="9"/>
  <c r="P66" i="9"/>
  <c r="P65" i="9"/>
  <c r="P64" i="9"/>
  <c r="P63" i="9"/>
  <c r="P62" i="9"/>
  <c r="P61" i="9"/>
  <c r="P60" i="9"/>
  <c r="P48" i="9"/>
  <c r="P49" i="9"/>
  <c r="P50" i="9"/>
  <c r="P51" i="9"/>
  <c r="P52" i="9"/>
  <c r="P54" i="9"/>
  <c r="P55" i="9"/>
  <c r="P56" i="9"/>
  <c r="P57" i="9"/>
  <c r="P58" i="9"/>
  <c r="P59" i="9"/>
  <c r="P46" i="9"/>
  <c r="P45" i="9"/>
  <c r="P44" i="9"/>
  <c r="P43" i="9"/>
  <c r="P42" i="9"/>
  <c r="P40" i="9"/>
  <c r="P39" i="9"/>
  <c r="P38" i="9"/>
  <c r="P37" i="9"/>
  <c r="P36" i="9"/>
  <c r="P34" i="9"/>
  <c r="P33" i="9"/>
  <c r="P32" i="9"/>
  <c r="P31" i="9"/>
  <c r="P30" i="9"/>
  <c r="P28" i="9"/>
  <c r="P27" i="9"/>
  <c r="P26" i="9"/>
  <c r="P25" i="9"/>
  <c r="P24" i="9"/>
  <c r="P22" i="9"/>
  <c r="P21" i="9"/>
  <c r="P20" i="9"/>
  <c r="P19" i="9"/>
  <c r="P18" i="9"/>
  <c r="P47" i="9"/>
  <c r="P35" i="9"/>
  <c r="O29" i="9"/>
  <c r="P29" i="9" s="1"/>
  <c r="S12" i="9" s="1"/>
  <c r="O13" i="9" l="1"/>
  <c r="P13" i="9" s="1"/>
  <c r="G34" i="3"/>
  <c r="C4" i="9"/>
  <c r="B39" i="10" l="1"/>
  <c r="D26" i="3"/>
  <c r="D28" i="3"/>
  <c r="D22" i="3"/>
  <c r="D24" i="3"/>
  <c r="B39" i="3"/>
  <c r="D28" i="10"/>
  <c r="D24" i="10"/>
  <c r="D26" i="10"/>
  <c r="D22" i="10"/>
  <c r="B14" i="3"/>
  <c r="B14" i="10"/>
  <c r="B16" i="10"/>
  <c r="G34" i="10"/>
  <c r="B32" i="10"/>
  <c r="E14" i="10"/>
  <c r="E10" i="10"/>
  <c r="E9" i="10"/>
  <c r="E8" i="10"/>
  <c r="B8" i="10"/>
  <c r="E7" i="10"/>
  <c r="B7" i="10"/>
  <c r="E6" i="10"/>
  <c r="B6" i="10"/>
  <c r="N36" i="7"/>
  <c r="I36" i="7"/>
  <c r="M16" i="7"/>
  <c r="J16" i="7"/>
  <c r="M12" i="7"/>
  <c r="B12" i="7"/>
  <c r="B10" i="7"/>
  <c r="I7" i="7"/>
  <c r="B7" i="7"/>
  <c r="B5" i="7"/>
  <c r="F26" i="10" l="1"/>
  <c r="F28" i="10"/>
  <c r="F22" i="10"/>
  <c r="F24" i="10"/>
  <c r="F30" i="10"/>
  <c r="G29" i="5"/>
  <c r="E14" i="3" l="1"/>
  <c r="E10" i="3"/>
  <c r="E9" i="3"/>
  <c r="E8" i="3"/>
  <c r="B8" i="3"/>
  <c r="E7" i="3"/>
  <c r="B7" i="3"/>
  <c r="E6" i="3"/>
  <c r="B6" i="3"/>
  <c r="E14" i="5"/>
  <c r="F22" i="5" s="1"/>
  <c r="B14" i="5"/>
  <c r="E10" i="5"/>
  <c r="E9" i="5"/>
  <c r="E8" i="5"/>
  <c r="B8" i="5"/>
  <c r="E7" i="5"/>
  <c r="B7" i="5"/>
  <c r="E6" i="5"/>
  <c r="B6" i="5"/>
  <c r="E14" i="4"/>
  <c r="F22" i="4" s="1"/>
  <c r="B14" i="4"/>
  <c r="E10" i="4"/>
  <c r="E9" i="4"/>
  <c r="E8" i="4"/>
  <c r="E7" i="4"/>
  <c r="E6" i="4"/>
  <c r="B8" i="4"/>
  <c r="B7" i="4"/>
  <c r="B6" i="4"/>
  <c r="F26" i="3" l="1"/>
  <c r="F28" i="3"/>
  <c r="F22" i="3"/>
  <c r="F24" i="3"/>
  <c r="B16" i="3"/>
  <c r="B16" i="5"/>
  <c r="B25" i="5"/>
  <c r="B25" i="4"/>
  <c r="F30" i="3" l="1"/>
  <c r="B32" i="3" l="1"/>
</calcChain>
</file>

<file path=xl/sharedStrings.xml><?xml version="1.0" encoding="utf-8"?>
<sst xmlns="http://schemas.openxmlformats.org/spreadsheetml/2006/main" count="227" uniqueCount="131">
  <si>
    <t>*OUTSIDE OF PRINT RANGE*</t>
  </si>
  <si>
    <t>*DO NOT SHARE EXTERNALLY*</t>
  </si>
  <si>
    <t>DEALER INFORMATION</t>
  </si>
  <si>
    <t xml:space="preserve">Dealer Subsidy Options: </t>
  </si>
  <si>
    <t>Dealer Name</t>
  </si>
  <si>
    <t>Contact Name</t>
  </si>
  <si>
    <t xml:space="preserve">Inputs: </t>
  </si>
  <si>
    <t>Contact Email</t>
  </si>
  <si>
    <t xml:space="preserve">Subsidy % for Dealer to Provide: </t>
  </si>
  <si>
    <t>CUSTOMER INFORMATION</t>
  </si>
  <si>
    <t>Customer Name</t>
  </si>
  <si>
    <t>Customer Address</t>
  </si>
  <si>
    <t xml:space="preserve">Outputs: </t>
  </si>
  <si>
    <t>Customer City, State, Zip</t>
  </si>
  <si>
    <t>Customer Phone</t>
  </si>
  <si>
    <t>Dealer Subsidy Amount:</t>
  </si>
  <si>
    <t>Customer Email</t>
  </si>
  <si>
    <t>EQUIPMENT INFORMATION</t>
  </si>
  <si>
    <t>Equipment Description</t>
  </si>
  <si>
    <t>Equipment Cost</t>
  </si>
  <si>
    <t>Phone: 800-945-2644</t>
  </si>
  <si>
    <t>Fax: 855-636-9493</t>
  </si>
  <si>
    <t>financesupport@accountservicing.com</t>
  </si>
  <si>
    <t>FINANCE QUOTE</t>
  </si>
  <si>
    <t>FINANCING OPTIONS FOR</t>
  </si>
  <si>
    <t>EQUIPMENT DESCRIPTION</t>
  </si>
  <si>
    <t>EQUIPMENT COST</t>
  </si>
  <si>
    <t>NO MONEY DOWN
NO PAYMENTS FOR 180 DAYS</t>
  </si>
  <si>
    <t>PROGRAM</t>
  </si>
  <si>
    <t>RATE*</t>
  </si>
  <si>
    <t>ANNUAL PAYMENTS</t>
  </si>
  <si>
    <t>3 ANNUAL PAYMENTS</t>
  </si>
  <si>
    <t>*Based on suppliers quoted price to you of items to be financed. The actual yield to GreatAmerica may vary.</t>
  </si>
  <si>
    <t>- Financing underwritten by GreatAmerica Financial Services</t>
  </si>
  <si>
    <t>- $10,000 minimum deal size</t>
  </si>
  <si>
    <t>- First annual payment due 180 days from signing</t>
  </si>
  <si>
    <t>- Pricing effective through 3/31/22</t>
  </si>
  <si>
    <t>- One-time origination fee will apply</t>
  </si>
  <si>
    <t>- Rates subject to change without notice</t>
  </si>
  <si>
    <t>- Applicable taxes to be added</t>
  </si>
  <si>
    <t>- Additional structures available upon request</t>
  </si>
  <si>
    <t>- All quotes are subject to credit review, documentation and verification</t>
  </si>
  <si>
    <t>Phone: 866-288-9957</t>
  </si>
  <si>
    <t>smgcredit@greatamerica.com</t>
  </si>
  <si>
    <t>- Down payment due at signing, first annual payment due in 360 days</t>
  </si>
  <si>
    <t>RATE</t>
  </si>
  <si>
    <t>6 ANNUAL PAYMENTS</t>
  </si>
  <si>
    <t>5 ANNUAL PAYMENTS</t>
  </si>
  <si>
    <t>4 ANNUAL PAYMENTS</t>
  </si>
  <si>
    <t xml:space="preserve">- Promotional finance rates are for new orders only and allow up to 10% </t>
  </si>
  <si>
    <t xml:space="preserve">of the order total to be labor/installation. If labor is more than 10% </t>
  </si>
  <si>
    <t>of the order, the overage will be financed at standard rates.</t>
  </si>
  <si>
    <t>- First annual payment due in 180 days</t>
  </si>
  <si>
    <t>- Down payment due at signing, first annual payment due in 180 days</t>
  </si>
  <si>
    <t>Program</t>
  </si>
  <si>
    <t>Term</t>
  </si>
  <si>
    <t>180 Day Promo</t>
  </si>
  <si>
    <t>VENDOR INFORMATION</t>
  </si>
  <si>
    <t>360 Day Promo</t>
  </si>
  <si>
    <t>Vendor Name</t>
  </si>
  <si>
    <t>Vendor Address</t>
  </si>
  <si>
    <t>Vendor Phone</t>
  </si>
  <si>
    <t>4 Annuals</t>
  </si>
  <si>
    <t>5 Annuals</t>
  </si>
  <si>
    <t>Sales Rep Name</t>
  </si>
  <si>
    <t>Sales Rep Email</t>
  </si>
  <si>
    <t>Sales Rep Phone</t>
  </si>
  <si>
    <t>6 Annuals</t>
  </si>
  <si>
    <t>Full Legal Name of Business</t>
  </si>
  <si>
    <t>Billing Address</t>
  </si>
  <si>
    <t xml:space="preserve"> </t>
  </si>
  <si>
    <t>City/State/Zip Code</t>
  </si>
  <si>
    <t>Contact Name:</t>
  </si>
  <si>
    <t>Title</t>
  </si>
  <si>
    <t>Telephone No.</t>
  </si>
  <si>
    <t>Fax No</t>
  </si>
  <si>
    <t>Cell No.</t>
  </si>
  <si>
    <t>Email Address</t>
  </si>
  <si>
    <t>Description of Business</t>
  </si>
  <si>
    <t>Prop</t>
  </si>
  <si>
    <t>Partner</t>
  </si>
  <si>
    <t>Corp</t>
  </si>
  <si>
    <t>LLC</t>
  </si>
  <si>
    <t>No. of Employees</t>
  </si>
  <si>
    <t>Year Est.</t>
  </si>
  <si>
    <t>Additional Notes</t>
  </si>
  <si>
    <t>FARM INFORMATION</t>
  </si>
  <si>
    <t>Gross Farm Sales</t>
  </si>
  <si>
    <t>Net Non-Farm Income</t>
  </si>
  <si>
    <t>Acres Owned</t>
  </si>
  <si>
    <t>Acres Rented</t>
  </si>
  <si>
    <t>County/Township</t>
  </si>
  <si>
    <t>Livestock Type</t>
  </si>
  <si>
    <t>Herd Size</t>
  </si>
  <si>
    <t>PERSONAL DATA (ON MAJOR STOCKHOLDERS, PARTNERS, OR PROPRIETORS)</t>
  </si>
  <si>
    <t>Name</t>
  </si>
  <si>
    <t>Home Address</t>
  </si>
  <si>
    <t>City</t>
  </si>
  <si>
    <t>State</t>
  </si>
  <si>
    <t>Zip Code</t>
  </si>
  <si>
    <t>Social Security No.</t>
  </si>
  <si>
    <t>EQUIPMENT</t>
  </si>
  <si>
    <t>TYPE, MAKE, MODEL, NUMBER AND INCLUDED ACCESSORIES</t>
  </si>
  <si>
    <t>SERIAL NUMBER</t>
  </si>
  <si>
    <t>NEW/USED</t>
  </si>
  <si>
    <t>FINANCE TERMS</t>
  </si>
  <si>
    <t>PROGRAM:</t>
  </si>
  <si>
    <t>TERM IN MONTHS:</t>
  </si>
  <si>
    <t>EQUIPMENT COST:</t>
  </si>
  <si>
    <t>I authorize GreatAmerica (or its designee) to review my credit, confer with the references listed, confirm any information provided and obtain information from any credit reporting agency, all in connection with extending credit and reviewing and collecting on the resulting account.</t>
  </si>
  <si>
    <t>Signed X</t>
  </si>
  <si>
    <t>Date</t>
  </si>
  <si>
    <t>Email completed credit application to GreatAmerica at financesupport@accountservicing.com</t>
  </si>
  <si>
    <t>Ag Leader  Quote Tool Rates/Calculations</t>
  </si>
  <si>
    <t>Kill Date:</t>
  </si>
  <si>
    <t>Trigger:</t>
  </si>
  <si>
    <t>180 Days Deferred</t>
  </si>
  <si>
    <t>360 Days Deferred</t>
  </si>
  <si>
    <t>Annual Payments</t>
  </si>
  <si>
    <t>Customer Rate</t>
  </si>
  <si>
    <t>Dealer Subsidy</t>
  </si>
  <si>
    <t>Factor</t>
  </si>
  <si>
    <t>Yield</t>
  </si>
  <si>
    <t>factor</t>
  </si>
  <si>
    <t>eu rate</t>
  </si>
  <si>
    <t>Check</t>
  </si>
  <si>
    <t>yield</t>
  </si>
  <si>
    <t>subsidy</t>
  </si>
  <si>
    <t>Month</t>
  </si>
  <si>
    <t>pmt</t>
  </si>
  <si>
    <t>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</si>
</sst>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_);[Red]\(&quot;$&quot;#,##0\)"/>
    <numFmt numFmtId="8" formatCode="&quot;$&quot;#,##0.00_);[Red]\(&quot;$&quot;#,##0.00\)"/>
    <numFmt numFmtId="44" formatCode="_(&quot;$&quot;* #,##0.00_);_(&quot;$&quot;* \(#,##0.00\);_(&quot;$&quot;* &quot;-&quot;??_);_(@_)"/>
    <numFmt numFmtId="43" formatCode="_(* #,##0.00_);_(* \(#,##0.00\);_(* &quot;-&quot;??_);_(@_)"/>
    <numFmt numFmtId="164" formatCode="[$-409]mmmm\ d\,\ yyyy;@"/>
    <numFmt numFmtId="165" formatCode="&quot;$&quot;#,##0.00"/>
    <numFmt numFmtId="166" formatCode="#,##0.00&quot;£¤&quot;;[Red]\-#,##0.00&quot;£¤&quot;"/>
    <numFmt numFmtId="167" formatCode="&quot;$&quot;#,##0;[Red]\-&quot;$&quot;#,##0"/>
    <numFmt numFmtId="168" formatCode="_-* #,##0.0_-;\-* #,##0.0_-;_-* &quot;-&quot;??_-;_-@_-"/>
    <numFmt numFmtId="169" formatCode="#,##0.00&quot; $&quot;;\-#,##0.00&quot; $&quot;"/>
    <numFmt numFmtId="170" formatCode="_-* #,##0\ _F_-;\-* #,##0\ _F_-;_-* &quot;-&quot;\ _F_-;_-@_-"/>
    <numFmt numFmtId="171" formatCode="_-* #,##0.00\ _F_-;\-* #,##0.00\ _F_-;_-* &quot;-&quot;??\ _F_-;_-@_-"/>
    <numFmt numFmtId="172" formatCode="_-* #,##0\ &quot;F&quot;_-;\-* #,##0\ &quot;F&quot;_-;_-* &quot;-&quot;\ &quot;F&quot;_-;_-@_-"/>
    <numFmt numFmtId="173" formatCode="_-* #,##0.00\ &quot;F&quot;_-;\-* #,##0.00\ &quot;F&quot;_-;_-* &quot;-&quot;??\ &quot;F&quot;_-;_-@_-"/>
    <numFmt numFmtId="174" formatCode="0.00_)"/>
    <numFmt numFmtId="175" formatCode="000\-00\-0000"/>
    <numFmt numFmtId="176" formatCode="&quot;$&quot;#,##0"/>
    <numFmt numFmtId="177" formatCode="0.000000"/>
    <numFmt numFmtId="178" formatCode="_(&quot;$&quot;* #,##0_);_(&quot;$&quot;* \(#,##0\);_(&quot;$&quot;* &quot;-&quot;??_);_(@_)"/>
  </numFmts>
  <fonts count="67">
    <font>
      <sz val="10"/>
      <name val="Arial"/>
    </font>
    <font>
      <sz val="11"/>
      <color theme="1"/>
      <name val="Calibri"/>
      <family val="2"/>
      <scheme val="minor"/>
    </font>
    <font>
      <sz val="10"/>
      <name val="Arial"/>
      <family val="2"/>
    </font>
    <font>
      <sz val="8"/>
      <name val="Arial"/>
      <family val="2"/>
    </font>
    <font>
      <sz val="10"/>
      <name val="Arial"/>
      <family val="2"/>
    </font>
    <font>
      <sz val="11"/>
      <color indexed="8"/>
      <name val="Calibri"/>
      <family val="2"/>
    </font>
    <font>
      <sz val="10"/>
      <name val="MS Sans Serif"/>
      <family val="2"/>
    </font>
    <font>
      <sz val="11"/>
      <name val="??"/>
      <family val="3"/>
      <charset val="129"/>
    </font>
    <font>
      <b/>
      <u/>
      <sz val="11"/>
      <color indexed="37"/>
      <name val="Arial"/>
      <family val="2"/>
    </font>
    <font>
      <sz val="10"/>
      <color indexed="12"/>
      <name val="Arial"/>
      <family val="2"/>
    </font>
    <font>
      <sz val="7"/>
      <name val="Small Fonts"/>
      <family val="2"/>
    </font>
    <font>
      <b/>
      <i/>
      <sz val="16"/>
      <name val="Helv"/>
    </font>
    <font>
      <sz val="10"/>
      <color indexed="8"/>
      <name val="MS Sans Serif"/>
      <family val="2"/>
    </font>
    <font>
      <sz val="8"/>
      <color indexed="12"/>
      <name val="Arial"/>
      <family val="2"/>
    </font>
    <font>
      <b/>
      <sz val="14"/>
      <name val="Arial"/>
      <family val="2"/>
    </font>
    <font>
      <sz val="6"/>
      <name val="Arial Narrow"/>
      <family val="2"/>
    </font>
    <font>
      <sz val="5"/>
      <name val="Arial"/>
      <family val="2"/>
    </font>
    <font>
      <b/>
      <sz val="9"/>
      <name val="Arial Narrow"/>
      <family val="2"/>
    </font>
    <font>
      <b/>
      <sz val="11"/>
      <name val="Arial Narrow"/>
      <family val="2"/>
    </font>
    <font>
      <sz val="7"/>
      <name val="Arial"/>
      <family val="2"/>
    </font>
    <font>
      <b/>
      <sz val="7"/>
      <name val="Arial"/>
      <family val="2"/>
    </font>
    <font>
      <sz val="6"/>
      <name val="Arial"/>
      <family val="2"/>
    </font>
    <font>
      <sz val="9"/>
      <name val="Arial"/>
      <family val="2"/>
    </font>
    <font>
      <b/>
      <sz val="10"/>
      <name val="Arial"/>
      <family val="2"/>
    </font>
    <font>
      <b/>
      <i/>
      <sz val="10"/>
      <name val="Arial"/>
      <family val="2"/>
    </font>
    <font>
      <b/>
      <sz val="9"/>
      <color indexed="9"/>
      <name val="Arial Narrow"/>
      <family val="2"/>
    </font>
    <font>
      <sz val="7"/>
      <color indexed="9"/>
      <name val="Arial"/>
      <family val="2"/>
    </font>
    <font>
      <b/>
      <sz val="12"/>
      <name val="Arial"/>
      <family val="2"/>
    </font>
    <font>
      <b/>
      <sz val="8"/>
      <name val="Arial"/>
      <family val="2"/>
    </font>
    <font>
      <sz val="11"/>
      <color theme="1"/>
      <name val="Calibri"/>
      <family val="2"/>
      <scheme val="minor"/>
    </font>
    <font>
      <sz val="10"/>
      <color theme="1"/>
      <name val="Calibri"/>
      <family val="2"/>
    </font>
    <font>
      <sz val="10"/>
      <color rgb="FF3F3F76"/>
      <name val="Calibri"/>
      <family val="2"/>
    </font>
    <font>
      <b/>
      <sz val="11"/>
      <color theme="1"/>
      <name val="Calibri"/>
      <family val="2"/>
      <scheme val="minor"/>
    </font>
    <font>
      <b/>
      <sz val="9"/>
      <color theme="0"/>
      <name val="Arial Narrow"/>
      <family val="2"/>
    </font>
    <font>
      <sz val="10"/>
      <color theme="0"/>
      <name val="Arial Narrow"/>
      <family val="2"/>
    </font>
    <font>
      <b/>
      <sz val="11"/>
      <color theme="0"/>
      <name val="Arial Narrow"/>
      <family val="2"/>
    </font>
    <font>
      <sz val="8"/>
      <color theme="0"/>
      <name val="Arial Narrow"/>
      <family val="2"/>
    </font>
    <font>
      <sz val="6"/>
      <color theme="0"/>
      <name val="Arial Narrow"/>
      <family val="2"/>
    </font>
    <font>
      <sz val="7"/>
      <color theme="0"/>
      <name val="Arial"/>
      <family val="2"/>
    </font>
    <font>
      <b/>
      <sz val="9"/>
      <color theme="0"/>
      <name val="Arial"/>
      <family val="2"/>
    </font>
    <font>
      <sz val="9"/>
      <color theme="0"/>
      <name val="Arial"/>
      <family val="2"/>
    </font>
    <font>
      <sz val="10"/>
      <color rgb="FFFF0000"/>
      <name val="Arial"/>
      <family val="2"/>
    </font>
    <font>
      <sz val="10"/>
      <color theme="0"/>
      <name val="Arial"/>
      <family val="2"/>
    </font>
    <font>
      <u/>
      <sz val="10"/>
      <color theme="10"/>
      <name val="Arial"/>
      <family val="2"/>
    </font>
    <font>
      <sz val="11"/>
      <name val="Arial"/>
      <family val="2"/>
    </font>
    <font>
      <b/>
      <u/>
      <sz val="14"/>
      <color theme="3"/>
      <name val="Arial"/>
      <family val="2"/>
    </font>
    <font>
      <b/>
      <u/>
      <sz val="12"/>
      <color theme="3"/>
      <name val="Arial"/>
      <family val="2"/>
    </font>
    <font>
      <b/>
      <u/>
      <sz val="12"/>
      <color rgb="FFFF0000"/>
      <name val="Arial"/>
      <family val="2"/>
    </font>
    <font>
      <sz val="8"/>
      <color rgb="FFFF0000"/>
      <name val="Arial"/>
      <family val="2"/>
    </font>
    <font>
      <sz val="7.75"/>
      <name val="Arial"/>
      <family val="2"/>
    </font>
    <font>
      <sz val="7.75"/>
      <color rgb="FFFF0000"/>
      <name val="Arial"/>
      <family val="2"/>
    </font>
    <font>
      <b/>
      <sz val="11"/>
      <name val="Arial"/>
      <family val="2"/>
    </font>
    <font>
      <b/>
      <sz val="16"/>
      <name val="Arial"/>
      <family val="2"/>
    </font>
    <font>
      <sz val="9"/>
      <color rgb="FFFF0000"/>
      <name val="Arial"/>
      <family val="2"/>
    </font>
    <font>
      <b/>
      <i/>
      <sz val="22"/>
      <name val="Garamond"/>
      <family val="1"/>
    </font>
    <font>
      <sz val="22"/>
      <name val="Garamond"/>
      <family val="1"/>
    </font>
    <font>
      <sz val="22"/>
      <color indexed="23"/>
      <name val="Garamond"/>
      <family val="1"/>
    </font>
    <font>
      <sz val="22"/>
      <color rgb="FFFF0000"/>
      <name val="Garamond"/>
      <family val="1"/>
    </font>
    <font>
      <b/>
      <sz val="18"/>
      <color theme="3"/>
      <name val="Arial"/>
      <family val="2"/>
    </font>
    <font>
      <b/>
      <sz val="9"/>
      <name val="Arial"/>
      <family val="2"/>
    </font>
    <font>
      <b/>
      <i/>
      <sz val="10"/>
      <name val="Calibri"/>
      <family val="2"/>
      <scheme val="minor"/>
    </font>
    <font>
      <i/>
      <sz val="10"/>
      <name val="Calibri"/>
      <family val="2"/>
      <scheme val="minor"/>
    </font>
    <font>
      <sz val="10"/>
      <name val="Arial"/>
      <family val="2"/>
    </font>
    <font>
      <b/>
      <i/>
      <sz val="16"/>
      <color rgb="FFFF0000"/>
      <name val="Arial"/>
      <family val="2"/>
    </font>
    <font>
      <b/>
      <i/>
      <sz val="10"/>
      <color rgb="FFFF0000"/>
      <name val="Arial"/>
      <family val="2"/>
    </font>
    <font>
      <b/>
      <sz val="10"/>
      <color theme="0"/>
      <name val="Arial"/>
      <family val="2"/>
    </font>
    <font>
      <b/>
      <sz val="10"/>
      <color rgb="FFFF0000"/>
      <name val="Arial"/>
      <family val="2"/>
    </font>
  </fonts>
  <fills count="2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rgb="FFFFCC99"/>
      </patternFill>
    </fill>
    <fill>
      <patternFill patternType="solid">
        <fgColor rgb="FFFFFFCC"/>
      </patternFill>
    </fill>
    <fill>
      <patternFill patternType="solid">
        <fgColor theme="0"/>
        <bgColor indexed="64"/>
      </patternFill>
    </fill>
    <fill>
      <patternFill patternType="solid">
        <fgColor theme="0" tint="-0.249977111117893"/>
        <bgColor indexed="64"/>
      </patternFill>
    </fill>
    <fill>
      <patternFill patternType="solid">
        <fgColor theme="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84C8C"/>
        <bgColor indexed="64"/>
      </patternFill>
    </fill>
    <fill>
      <patternFill patternType="solid">
        <fgColor rgb="FFFFFF00"/>
        <bgColor indexed="64"/>
      </patternFill>
    </fill>
    <fill>
      <patternFill patternType="solid">
        <fgColor theme="4" tint="0.39997558519241921"/>
        <bgColor indexed="64"/>
      </patternFill>
    </fill>
  </fills>
  <borders count="54">
    <border>
      <left/>
      <right/>
      <top/>
      <bottom/>
      <diagonal/>
    </border>
    <border>
      <left style="double">
        <color indexed="64"/>
      </left>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DashDot">
        <color theme="3"/>
      </left>
      <right/>
      <top style="mediumDashDot">
        <color theme="3"/>
      </top>
      <bottom style="mediumDashDot">
        <color theme="3"/>
      </bottom>
      <diagonal/>
    </border>
    <border>
      <left/>
      <right/>
      <top style="mediumDashDot">
        <color theme="3"/>
      </top>
      <bottom style="mediumDashDot">
        <color theme="3"/>
      </bottom>
      <diagonal/>
    </border>
    <border>
      <left/>
      <right style="mediumDashDot">
        <color theme="3"/>
      </right>
      <top style="mediumDashDot">
        <color theme="3"/>
      </top>
      <bottom style="mediumDashDot">
        <color theme="3"/>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top/>
      <bottom/>
      <diagonal/>
    </border>
  </borders>
  <cellStyleXfs count="128">
    <xf numFmtId="0" fontId="0" fillId="0" borderId="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166" fontId="4" fillId="2" borderId="1">
      <alignment horizontal="center" vertical="center"/>
    </xf>
    <xf numFmtId="44" fontId="4" fillId="0" borderId="2">
      <alignment horizontal="left"/>
      <protection locked="0"/>
    </xf>
    <xf numFmtId="38" fontId="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0" fillId="0" borderId="0" applyFont="0" applyFill="0" applyBorder="0" applyAlignment="0" applyProtection="0"/>
    <xf numFmtId="43" fontId="4" fillId="0" borderId="0" applyFont="0" applyFill="0" applyBorder="0" applyAlignment="0" applyProtection="0"/>
    <xf numFmtId="40"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9" fillId="0" borderId="0" applyFont="0" applyFill="0" applyBorder="0" applyAlignment="0" applyProtection="0"/>
    <xf numFmtId="43" fontId="4" fillId="0" borderId="0" applyFont="0" applyFill="0" applyBorder="0" applyAlignment="0" applyProtection="0"/>
    <xf numFmtId="44" fontId="2" fillId="0" borderId="0" applyFont="0" applyFill="0" applyBorder="0" applyAlignment="0" applyProtection="0"/>
    <xf numFmtId="6" fontId="6"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29" fillId="0" borderId="0" applyFont="0" applyFill="0" applyBorder="0" applyAlignment="0" applyProtection="0"/>
    <xf numFmtId="44" fontId="4" fillId="0" borderId="0" applyFont="0" applyFill="0" applyBorder="0" applyAlignment="0" applyProtection="0"/>
    <xf numFmtId="44" fontId="30" fillId="0" borderId="0" applyFont="0" applyFill="0" applyBorder="0" applyAlignment="0" applyProtection="0"/>
    <xf numFmtId="44" fontId="29" fillId="0" borderId="0" applyFont="0" applyFill="0" applyBorder="0" applyAlignment="0" applyProtection="0"/>
    <xf numFmtId="8" fontId="6" fillId="0" borderId="0" applyFont="0" applyFill="0" applyBorder="0" applyAlignment="0" applyProtection="0"/>
    <xf numFmtId="44" fontId="2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7" fontId="7" fillId="0" borderId="0">
      <protection locked="0"/>
    </xf>
    <xf numFmtId="168" fontId="4" fillId="0" borderId="0">
      <protection locked="0"/>
    </xf>
    <xf numFmtId="38" fontId="3" fillId="3" borderId="0" applyNumberFormat="0" applyBorder="0" applyAlignment="0" applyProtection="0"/>
    <xf numFmtId="0" fontId="8" fillId="0" borderId="0" applyNumberFormat="0" applyFill="0" applyBorder="0" applyAlignment="0" applyProtection="0"/>
    <xf numFmtId="169" fontId="4" fillId="0" borderId="0">
      <protection locked="0"/>
    </xf>
    <xf numFmtId="169" fontId="4" fillId="0" borderId="0">
      <protection locked="0"/>
    </xf>
    <xf numFmtId="0" fontId="9" fillId="0" borderId="3" applyNumberFormat="0" applyFill="0" applyAlignment="0" applyProtection="0"/>
    <xf numFmtId="10" fontId="3" fillId="4" borderId="2" applyNumberFormat="0" applyBorder="0" applyAlignment="0" applyProtection="0"/>
    <xf numFmtId="0" fontId="31" fillId="19" borderId="33" applyNumberFormat="0" applyAlignment="0" applyProtection="0"/>
    <xf numFmtId="170" fontId="4" fillId="0" borderId="0" applyFont="0" applyFill="0" applyBorder="0" applyAlignment="0" applyProtection="0"/>
    <xf numFmtId="171"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37" fontId="10" fillId="0" borderId="0"/>
    <xf numFmtId="174" fontId="11" fillId="0" borderId="0"/>
    <xf numFmtId="0" fontId="6"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30"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6" fillId="0" borderId="0"/>
    <xf numFmtId="0" fontId="29" fillId="20" borderId="34" applyNumberFormat="0" applyFont="0" applyAlignment="0" applyProtection="0"/>
    <xf numFmtId="0" fontId="29" fillId="20" borderId="34" applyNumberFormat="0" applyFont="0" applyAlignment="0" applyProtection="0"/>
    <xf numFmtId="10" fontId="4" fillId="0" borderId="0" applyFont="0" applyFill="0" applyBorder="0" applyAlignment="0" applyProtection="0"/>
    <xf numFmtId="9" fontId="2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29" fillId="0" borderId="0" applyFont="0" applyFill="0" applyBorder="0" applyAlignment="0" applyProtection="0"/>
    <xf numFmtId="9" fontId="30"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12" fillId="0" borderId="0" applyNumberFormat="0" applyFill="0" applyBorder="0" applyAlignment="0" applyProtection="0"/>
    <xf numFmtId="0" fontId="32" fillId="0" borderId="35" applyNumberFormat="0" applyFill="0" applyAlignment="0" applyProtection="0"/>
    <xf numFmtId="37" fontId="3" fillId="5" borderId="0" applyNumberFormat="0" applyBorder="0" applyAlignment="0" applyProtection="0"/>
    <xf numFmtId="37" fontId="3" fillId="0" borderId="0"/>
    <xf numFmtId="3" fontId="13" fillId="0" borderId="3" applyProtection="0"/>
    <xf numFmtId="0" fontId="43" fillId="0" borderId="0" applyNumberFormat="0" applyFill="0" applyBorder="0" applyAlignment="0" applyProtection="0"/>
    <xf numFmtId="0" fontId="2" fillId="0" borderId="0"/>
    <xf numFmtId="0" fontId="2" fillId="0" borderId="0"/>
    <xf numFmtId="9" fontId="1" fillId="0" borderId="0" applyFont="0" applyFill="0" applyBorder="0" applyAlignment="0" applyProtection="0"/>
    <xf numFmtId="9" fontId="62" fillId="0" borderId="0" applyFont="0" applyFill="0" applyBorder="0" applyAlignment="0" applyProtection="0"/>
  </cellStyleXfs>
  <cellXfs count="329">
    <xf numFmtId="0" fontId="0" fillId="0" borderId="0" xfId="0"/>
    <xf numFmtId="0" fontId="19" fillId="0" borderId="7" xfId="95" applyFont="1" applyBorder="1" applyAlignment="1" applyProtection="1">
      <alignment vertical="top"/>
      <protection hidden="1"/>
    </xf>
    <xf numFmtId="0" fontId="19" fillId="0" borderId="22" xfId="95" applyFont="1" applyBorder="1" applyAlignment="1" applyProtection="1">
      <alignment vertical="top"/>
      <protection hidden="1"/>
    </xf>
    <xf numFmtId="0" fontId="19" fillId="0" borderId="26" xfId="95" applyFont="1" applyBorder="1" applyAlignment="1" applyProtection="1">
      <alignment vertical="top"/>
      <protection hidden="1"/>
    </xf>
    <xf numFmtId="0" fontId="19" fillId="0" borderId="8" xfId="95" applyFont="1" applyBorder="1" applyAlignment="1" applyProtection="1">
      <alignment vertical="top"/>
      <protection hidden="1"/>
    </xf>
    <xf numFmtId="0" fontId="19" fillId="0" borderId="18" xfId="95" applyFont="1" applyBorder="1" applyAlignment="1" applyProtection="1">
      <alignment vertical="top"/>
      <protection hidden="1"/>
    </xf>
    <xf numFmtId="0" fontId="19" fillId="0" borderId="19" xfId="95" applyFont="1" applyBorder="1" applyAlignment="1" applyProtection="1">
      <alignment vertical="top"/>
      <protection hidden="1"/>
    </xf>
    <xf numFmtId="0" fontId="19" fillId="0" borderId="20" xfId="95" applyFont="1" applyBorder="1" applyAlignment="1" applyProtection="1">
      <alignment vertical="top"/>
      <protection hidden="1"/>
    </xf>
    <xf numFmtId="0" fontId="19" fillId="0" borderId="27" xfId="95" applyFont="1" applyBorder="1" applyAlignment="1" applyProtection="1">
      <alignment vertical="top"/>
      <protection hidden="1"/>
    </xf>
    <xf numFmtId="0" fontId="19" fillId="0" borderId="28" xfId="95" applyFont="1" applyBorder="1" applyAlignment="1" applyProtection="1">
      <alignment vertical="top"/>
      <protection hidden="1"/>
    </xf>
    <xf numFmtId="0" fontId="2" fillId="0" borderId="16" xfId="95" applyFont="1" applyBorder="1" applyAlignment="1" applyProtection="1">
      <alignment horizontal="center" vertical="top"/>
      <protection locked="0"/>
    </xf>
    <xf numFmtId="0" fontId="2" fillId="0" borderId="0" xfId="0" applyFont="1" applyProtection="1">
      <protection hidden="1"/>
    </xf>
    <xf numFmtId="164" fontId="2" fillId="0" borderId="0" xfId="0" applyNumberFormat="1" applyFont="1" applyProtection="1">
      <protection hidden="1"/>
    </xf>
    <xf numFmtId="164" fontId="41" fillId="0" borderId="0" xfId="0" applyNumberFormat="1" applyFont="1" applyProtection="1">
      <protection hidden="1"/>
    </xf>
    <xf numFmtId="0" fontId="45" fillId="21" borderId="0" xfId="0" applyFont="1" applyFill="1" applyProtection="1">
      <protection hidden="1"/>
    </xf>
    <xf numFmtId="0" fontId="46" fillId="21" borderId="0" xfId="0" applyFont="1" applyFill="1" applyProtection="1">
      <protection hidden="1"/>
    </xf>
    <xf numFmtId="0" fontId="46" fillId="0" borderId="0" xfId="0" applyFont="1" applyProtection="1">
      <protection hidden="1"/>
    </xf>
    <xf numFmtId="0" fontId="47" fillId="21" borderId="0" xfId="0" applyFont="1" applyFill="1" applyProtection="1">
      <protection hidden="1"/>
    </xf>
    <xf numFmtId="0" fontId="3" fillId="0" borderId="0" xfId="0" applyFont="1" applyAlignment="1" applyProtection="1">
      <alignment vertical="center"/>
      <protection hidden="1"/>
    </xf>
    <xf numFmtId="0" fontId="48" fillId="0" borderId="0" xfId="0" applyFont="1" applyAlignment="1" applyProtection="1">
      <alignment vertical="center"/>
      <protection hidden="1"/>
    </xf>
    <xf numFmtId="0" fontId="3" fillId="0" borderId="0" xfId="0" applyFont="1" applyProtection="1">
      <protection hidden="1"/>
    </xf>
    <xf numFmtId="0" fontId="49" fillId="0" borderId="0" xfId="0" applyFont="1" applyProtection="1">
      <protection hidden="1"/>
    </xf>
    <xf numFmtId="0" fontId="50" fillId="0" borderId="0" xfId="0" applyFont="1" applyProtection="1">
      <protection hidden="1"/>
    </xf>
    <xf numFmtId="0" fontId="48" fillId="0" borderId="0" xfId="0" applyFont="1" applyProtection="1">
      <protection hidden="1"/>
    </xf>
    <xf numFmtId="0" fontId="28" fillId="6" borderId="0" xfId="0" applyFont="1" applyFill="1" applyAlignment="1" applyProtection="1">
      <alignment vertical="center"/>
      <protection hidden="1"/>
    </xf>
    <xf numFmtId="0" fontId="41" fillId="0" borderId="0" xfId="0" applyFont="1" applyProtection="1">
      <protection hidden="1"/>
    </xf>
    <xf numFmtId="0" fontId="27" fillId="0" borderId="0" xfId="0" applyFont="1" applyAlignment="1" applyProtection="1">
      <alignment horizontal="center" vertical="center"/>
      <protection hidden="1"/>
    </xf>
    <xf numFmtId="0" fontId="27" fillId="0" borderId="0" xfId="0" applyFont="1" applyAlignment="1" applyProtection="1">
      <alignment horizontal="center" vertical="center" wrapText="1"/>
      <protection hidden="1"/>
    </xf>
    <xf numFmtId="176" fontId="2" fillId="0" borderId="0" xfId="0" applyNumberFormat="1" applyFont="1" applyProtection="1">
      <protection hidden="1"/>
    </xf>
    <xf numFmtId="176" fontId="27" fillId="0" borderId="0" xfId="0" applyNumberFormat="1" applyFont="1" applyAlignment="1" applyProtection="1">
      <alignment horizontal="center" vertical="center" wrapText="1"/>
      <protection hidden="1"/>
    </xf>
    <xf numFmtId="176" fontId="41" fillId="0" borderId="0" xfId="0" applyNumberFormat="1" applyFont="1" applyProtection="1">
      <protection hidden="1"/>
    </xf>
    <xf numFmtId="0" fontId="53" fillId="0" borderId="0" xfId="0" applyFont="1" applyAlignment="1" applyProtection="1">
      <alignment horizontal="left" vertical="center" wrapText="1"/>
      <protection hidden="1"/>
    </xf>
    <xf numFmtId="44" fontId="27" fillId="0" borderId="0" xfId="0" applyNumberFormat="1" applyFont="1" applyAlignment="1" applyProtection="1">
      <alignment vertical="center"/>
      <protection hidden="1"/>
    </xf>
    <xf numFmtId="0" fontId="41" fillId="0" borderId="0" xfId="0" applyFont="1"/>
    <xf numFmtId="0" fontId="22" fillId="0" borderId="0" xfId="0" applyFont="1" applyAlignment="1">
      <alignment vertical="center"/>
    </xf>
    <xf numFmtId="0" fontId="48" fillId="0" borderId="0" xfId="0" applyFont="1" applyAlignment="1">
      <alignment vertical="center"/>
    </xf>
    <xf numFmtId="0" fontId="48" fillId="0" borderId="0" xfId="0" applyFont="1"/>
    <xf numFmtId="165" fontId="51" fillId="0" borderId="0" xfId="34" applyNumberFormat="1" applyFont="1" applyFill="1" applyBorder="1" applyAlignment="1" applyProtection="1">
      <alignment vertical="center"/>
    </xf>
    <xf numFmtId="0" fontId="2" fillId="0" borderId="0" xfId="0" applyFont="1"/>
    <xf numFmtId="0" fontId="53" fillId="0" borderId="0" xfId="0" applyFont="1" applyAlignment="1">
      <alignment horizontal="left" vertical="center" wrapText="1"/>
    </xf>
    <xf numFmtId="0" fontId="42" fillId="0" borderId="0" xfId="0" applyFont="1"/>
    <xf numFmtId="0" fontId="3" fillId="0" borderId="0" xfId="0" applyFont="1" applyAlignment="1">
      <alignment vertical="center"/>
    </xf>
    <xf numFmtId="0" fontId="3" fillId="0" borderId="0" xfId="0" applyFont="1"/>
    <xf numFmtId="0" fontId="22" fillId="0" borderId="0" xfId="0" applyFont="1" applyAlignment="1">
      <alignment horizontal="left" vertical="center" wrapText="1"/>
    </xf>
    <xf numFmtId="0" fontId="43" fillId="0" borderId="0" xfId="123" applyBorder="1" applyAlignment="1" applyProtection="1">
      <alignment horizontal="left"/>
      <protection hidden="1"/>
    </xf>
    <xf numFmtId="0" fontId="44" fillId="0" borderId="0" xfId="125" applyFont="1" applyAlignment="1" applyProtection="1">
      <alignment horizontal="left" vertical="center"/>
      <protection hidden="1"/>
    </xf>
    <xf numFmtId="0" fontId="55" fillId="0" borderId="0" xfId="0" applyFont="1" applyProtection="1">
      <protection hidden="1"/>
    </xf>
    <xf numFmtId="0" fontId="56" fillId="0" borderId="0" xfId="0" applyFont="1" applyProtection="1">
      <protection hidden="1"/>
    </xf>
    <xf numFmtId="0" fontId="55" fillId="0" borderId="0" xfId="0" applyFont="1"/>
    <xf numFmtId="0" fontId="57" fillId="0" borderId="0" xfId="0" applyFont="1"/>
    <xf numFmtId="0" fontId="27" fillId="0" borderId="0" xfId="124" applyFont="1" applyAlignment="1" applyProtection="1">
      <alignment horizontal="center" vertical="center"/>
      <protection hidden="1"/>
    </xf>
    <xf numFmtId="0" fontId="41" fillId="0" borderId="0" xfId="124" applyFont="1"/>
    <xf numFmtId="10" fontId="27" fillId="0" borderId="0" xfId="99" applyNumberFormat="1" applyFont="1" applyFill="1" applyBorder="1" applyAlignment="1" applyProtection="1">
      <alignment horizontal="center" vertical="center" wrapText="1"/>
      <protection hidden="1"/>
    </xf>
    <xf numFmtId="10" fontId="41" fillId="0" borderId="0" xfId="99" applyNumberFormat="1" applyFont="1" applyFill="1" applyProtection="1"/>
    <xf numFmtId="176" fontId="27" fillId="0" borderId="0" xfId="124" applyNumberFormat="1" applyFont="1" applyAlignment="1" applyProtection="1">
      <alignment horizontal="center" vertical="center" wrapText="1"/>
      <protection hidden="1"/>
    </xf>
    <xf numFmtId="176" fontId="41" fillId="0" borderId="0" xfId="124" applyNumberFormat="1" applyFont="1" applyProtection="1">
      <protection hidden="1"/>
    </xf>
    <xf numFmtId="0" fontId="20" fillId="0" borderId="36" xfId="95" applyFont="1" applyBorder="1" applyAlignment="1" applyProtection="1">
      <alignment horizontal="centerContinuous" vertical="center"/>
      <protection hidden="1"/>
    </xf>
    <xf numFmtId="0" fontId="19" fillId="0" borderId="36" xfId="95" applyFont="1" applyBorder="1" applyAlignment="1" applyProtection="1">
      <alignment horizontal="centerContinuous" vertical="center"/>
      <protection hidden="1"/>
    </xf>
    <xf numFmtId="0" fontId="19" fillId="0" borderId="49" xfId="95" applyFont="1" applyBorder="1" applyAlignment="1" applyProtection="1">
      <alignment horizontal="centerContinuous" vertical="center"/>
      <protection hidden="1"/>
    </xf>
    <xf numFmtId="0" fontId="20" fillId="0" borderId="51" xfId="95" applyFont="1" applyBorder="1" applyAlignment="1" applyProtection="1">
      <alignment horizontal="centerContinuous" vertical="center"/>
      <protection hidden="1"/>
    </xf>
    <xf numFmtId="0" fontId="20" fillId="0" borderId="9" xfId="95" applyFont="1" applyBorder="1" applyAlignment="1" applyProtection="1">
      <alignment vertical="center"/>
      <protection hidden="1"/>
    </xf>
    <xf numFmtId="0" fontId="20" fillId="0" borderId="10" xfId="95" applyFont="1" applyBorder="1" applyAlignment="1" applyProtection="1">
      <alignment vertical="center"/>
      <protection hidden="1"/>
    </xf>
    <xf numFmtId="0" fontId="19" fillId="0" borderId="10" xfId="95" applyFont="1" applyBorder="1" applyAlignment="1" applyProtection="1">
      <alignment horizontal="center" vertical="center"/>
      <protection hidden="1"/>
    </xf>
    <xf numFmtId="0" fontId="20" fillId="0" borderId="11" xfId="95" applyFont="1" applyBorder="1" applyAlignment="1" applyProtection="1">
      <alignment horizontal="center" vertical="center"/>
      <protection hidden="1"/>
    </xf>
    <xf numFmtId="10" fontId="27" fillId="0" borderId="0" xfId="126" applyNumberFormat="1" applyFont="1" applyFill="1" applyBorder="1" applyAlignment="1" applyProtection="1">
      <alignment horizontal="center" vertical="center" wrapText="1"/>
      <protection hidden="1"/>
    </xf>
    <xf numFmtId="10" fontId="41" fillId="0" borderId="0" xfId="126" applyNumberFormat="1" applyFont="1" applyFill="1" applyProtection="1"/>
    <xf numFmtId="0" fontId="0" fillId="25" borderId="2" xfId="0" applyFill="1" applyBorder="1" applyAlignment="1" applyProtection="1">
      <alignment horizontal="left" indent="1"/>
      <protection locked="0"/>
    </xf>
    <xf numFmtId="0" fontId="2" fillId="25" borderId="2" xfId="0" applyFont="1" applyFill="1" applyBorder="1" applyAlignment="1" applyProtection="1">
      <alignment horizontal="left" indent="1"/>
      <protection locked="0"/>
    </xf>
    <xf numFmtId="6" fontId="0" fillId="25" borderId="2" xfId="0" applyNumberFormat="1" applyFill="1" applyBorder="1" applyAlignment="1" applyProtection="1">
      <alignment horizontal="left" indent="1"/>
      <protection locked="0"/>
    </xf>
    <xf numFmtId="0" fontId="60" fillId="0" borderId="0" xfId="0" applyFont="1" applyAlignment="1">
      <alignment vertical="center"/>
    </xf>
    <xf numFmtId="0" fontId="61" fillId="0" borderId="0" xfId="0" quotePrefix="1" applyFont="1" applyProtection="1">
      <protection hidden="1"/>
    </xf>
    <xf numFmtId="0" fontId="61" fillId="0" borderId="0" xfId="72" applyFont="1" applyProtection="1">
      <protection hidden="1"/>
    </xf>
    <xf numFmtId="0" fontId="61" fillId="0" borderId="0" xfId="0" quotePrefix="1" applyFont="1" applyAlignment="1" applyProtection="1">
      <alignment horizontal="right"/>
      <protection hidden="1"/>
    </xf>
    <xf numFmtId="0" fontId="61" fillId="0" borderId="0" xfId="125" quotePrefix="1" applyFont="1" applyProtection="1">
      <protection hidden="1"/>
    </xf>
    <xf numFmtId="0" fontId="61" fillId="0" borderId="0" xfId="72" quotePrefix="1" applyFont="1" applyProtection="1">
      <protection hidden="1"/>
    </xf>
    <xf numFmtId="0" fontId="61" fillId="0" borderId="0" xfId="125" quotePrefix="1" applyFont="1" applyAlignment="1" applyProtection="1">
      <alignment horizontal="right"/>
      <protection hidden="1"/>
    </xf>
    <xf numFmtId="0" fontId="61" fillId="0" borderId="0" xfId="0" quotePrefix="1" applyFont="1" applyAlignment="1" applyProtection="1">
      <alignment horizontal="left"/>
      <protection hidden="1"/>
    </xf>
    <xf numFmtId="0" fontId="59" fillId="0" borderId="0" xfId="0" applyFont="1" applyAlignment="1">
      <alignment vertical="center"/>
    </xf>
    <xf numFmtId="0" fontId="2" fillId="6" borderId="4" xfId="125" applyFill="1" applyBorder="1" applyAlignment="1">
      <alignment vertical="top"/>
    </xf>
    <xf numFmtId="0" fontId="2" fillId="6" borderId="5" xfId="125" applyFill="1" applyBorder="1" applyAlignment="1">
      <alignment vertical="top"/>
    </xf>
    <xf numFmtId="0" fontId="14" fillId="6" borderId="5" xfId="125" applyFont="1" applyFill="1" applyBorder="1" applyAlignment="1">
      <alignment vertical="top"/>
    </xf>
    <xf numFmtId="0" fontId="15" fillId="6" borderId="5" xfId="125" applyFont="1" applyFill="1" applyBorder="1" applyAlignment="1">
      <alignment horizontal="center" vertical="center"/>
    </xf>
    <xf numFmtId="0" fontId="16" fillId="6" borderId="5" xfId="125" applyFont="1" applyFill="1" applyBorder="1" applyAlignment="1">
      <alignment horizontal="centerContinuous" vertical="top"/>
    </xf>
    <xf numFmtId="0" fontId="2" fillId="6" borderId="5" xfId="125" applyFill="1" applyBorder="1" applyAlignment="1">
      <alignment horizontal="centerContinuous" vertical="top"/>
    </xf>
    <xf numFmtId="0" fontId="2" fillId="6" borderId="6" xfId="125" applyFill="1" applyBorder="1" applyAlignment="1">
      <alignment vertical="top"/>
    </xf>
    <xf numFmtId="0" fontId="2" fillId="0" borderId="0" xfId="125"/>
    <xf numFmtId="0" fontId="2" fillId="6" borderId="7" xfId="125" applyFill="1" applyBorder="1" applyAlignment="1">
      <alignment vertical="top"/>
    </xf>
    <xf numFmtId="0" fontId="2" fillId="6" borderId="0" xfId="125" applyFill="1" applyAlignment="1">
      <alignment vertical="top"/>
    </xf>
    <xf numFmtId="0" fontId="14" fillId="6" borderId="0" xfId="125" applyFont="1" applyFill="1" applyAlignment="1">
      <alignment vertical="top"/>
    </xf>
    <xf numFmtId="0" fontId="15" fillId="6" borderId="0" xfId="125" applyFont="1" applyFill="1" applyAlignment="1">
      <alignment horizontal="center" vertical="center"/>
    </xf>
    <xf numFmtId="0" fontId="16" fillId="6" borderId="0" xfId="125" applyFont="1" applyFill="1" applyAlignment="1">
      <alignment horizontal="center" vertical="top"/>
    </xf>
    <xf numFmtId="0" fontId="2" fillId="6" borderId="0" xfId="125" applyFill="1" applyAlignment="1">
      <alignment horizontal="centerContinuous" vertical="top"/>
    </xf>
    <xf numFmtId="0" fontId="2" fillId="6" borderId="0" xfId="125" applyFill="1" applyAlignment="1">
      <alignment horizontal="center" vertical="top"/>
    </xf>
    <xf numFmtId="0" fontId="2" fillId="6" borderId="8" xfId="125" applyFill="1" applyBorder="1" applyAlignment="1">
      <alignment vertical="top"/>
    </xf>
    <xf numFmtId="0" fontId="19" fillId="0" borderId="0" xfId="95" applyFont="1" applyAlignment="1" applyProtection="1">
      <alignment vertical="top"/>
      <protection hidden="1"/>
    </xf>
    <xf numFmtId="0" fontId="33" fillId="23" borderId="9" xfId="125" applyFont="1" applyFill="1" applyBorder="1" applyAlignment="1">
      <alignment vertical="center"/>
    </xf>
    <xf numFmtId="0" fontId="33" fillId="23" borderId="10" xfId="125" applyFont="1" applyFill="1" applyBorder="1" applyAlignment="1">
      <alignment vertical="center"/>
    </xf>
    <xf numFmtId="0" fontId="34" fillId="23" borderId="10" xfId="125" applyFont="1" applyFill="1" applyBorder="1" applyAlignment="1">
      <alignment vertical="center"/>
    </xf>
    <xf numFmtId="0" fontId="35" fillId="23" borderId="10" xfId="125" applyFont="1" applyFill="1" applyBorder="1" applyAlignment="1">
      <alignment vertical="center"/>
    </xf>
    <xf numFmtId="0" fontId="35" fillId="23" borderId="10" xfId="125" applyFont="1" applyFill="1" applyBorder="1" applyAlignment="1">
      <alignment horizontal="center" vertical="center"/>
    </xf>
    <xf numFmtId="0" fontId="36" fillId="23" borderId="10" xfId="125" applyFont="1" applyFill="1" applyBorder="1" applyAlignment="1">
      <alignment horizontal="left" vertical="center"/>
    </xf>
    <xf numFmtId="0" fontId="37" fillId="23" borderId="10" xfId="125" applyFont="1" applyFill="1" applyBorder="1" applyAlignment="1">
      <alignment vertical="center"/>
    </xf>
    <xf numFmtId="0" fontId="34" fillId="23" borderId="11" xfId="125" applyFont="1" applyFill="1" applyBorder="1" applyAlignment="1">
      <alignment vertical="center"/>
    </xf>
    <xf numFmtId="0" fontId="19" fillId="0" borderId="7" xfId="125" applyFont="1" applyBorder="1" applyAlignment="1" applyProtection="1">
      <alignment vertical="top"/>
      <protection hidden="1"/>
    </xf>
    <xf numFmtId="0" fontId="20" fillId="0" borderId="0" xfId="125" applyFont="1" applyAlignment="1" applyProtection="1">
      <alignment vertical="top"/>
      <protection hidden="1"/>
    </xf>
    <xf numFmtId="0" fontId="21" fillId="0" borderId="0" xfId="125" applyFont="1" applyAlignment="1" applyProtection="1">
      <alignment vertical="top"/>
      <protection hidden="1"/>
    </xf>
    <xf numFmtId="0" fontId="3" fillId="0" borderId="0" xfId="125" applyFont="1" applyAlignment="1" applyProtection="1">
      <alignment vertical="top"/>
      <protection hidden="1"/>
    </xf>
    <xf numFmtId="0" fontId="2" fillId="0" borderId="0" xfId="125" applyAlignment="1" applyProtection="1">
      <alignment vertical="top"/>
      <protection hidden="1"/>
    </xf>
    <xf numFmtId="0" fontId="19" fillId="0" borderId="0" xfId="125" applyFont="1" applyAlignment="1" applyProtection="1">
      <alignment horizontal="left" vertical="top"/>
      <protection hidden="1"/>
    </xf>
    <xf numFmtId="0" fontId="19" fillId="0" borderId="0" xfId="125" applyFont="1" applyAlignment="1" applyProtection="1">
      <alignment vertical="top" wrapText="1"/>
      <protection hidden="1"/>
    </xf>
    <xf numFmtId="0" fontId="2" fillId="0" borderId="8" xfId="125" applyBorder="1" applyAlignment="1" applyProtection="1">
      <alignment vertical="top"/>
      <protection hidden="1"/>
    </xf>
    <xf numFmtId="0" fontId="19" fillId="0" borderId="18" xfId="125" applyFont="1" applyBorder="1" applyAlignment="1" applyProtection="1">
      <alignment vertical="top"/>
      <protection hidden="1"/>
    </xf>
    <xf numFmtId="0" fontId="19" fillId="0" borderId="19" xfId="125" applyFont="1" applyBorder="1" applyAlignment="1" applyProtection="1">
      <alignment vertical="top"/>
      <protection hidden="1"/>
    </xf>
    <xf numFmtId="0" fontId="19" fillId="0" borderId="0" xfId="125" applyFont="1" applyAlignment="1" applyProtection="1">
      <alignment vertical="top"/>
      <protection hidden="1"/>
    </xf>
    <xf numFmtId="0" fontId="19" fillId="0" borderId="20" xfId="125" applyFont="1" applyBorder="1" applyAlignment="1" applyProtection="1">
      <alignment vertical="top"/>
      <protection hidden="1"/>
    </xf>
    <xf numFmtId="0" fontId="22" fillId="0" borderId="0" xfId="125" applyFont="1" applyAlignment="1" applyProtection="1">
      <alignment horizontal="right" vertical="top"/>
      <protection hidden="1"/>
    </xf>
    <xf numFmtId="0" fontId="19" fillId="0" borderId="0" xfId="125" applyFont="1" applyAlignment="1" applyProtection="1">
      <alignment horizontal="centerContinuous" vertical="top"/>
      <protection hidden="1"/>
    </xf>
    <xf numFmtId="0" fontId="19" fillId="0" borderId="19" xfId="125" applyFont="1" applyBorder="1" applyAlignment="1" applyProtection="1">
      <alignment horizontal="center" vertical="top"/>
      <protection hidden="1"/>
    </xf>
    <xf numFmtId="0" fontId="2" fillId="0" borderId="0" xfId="125" applyProtection="1">
      <protection hidden="1"/>
    </xf>
    <xf numFmtId="0" fontId="2" fillId="0" borderId="28" xfId="125" applyBorder="1"/>
    <xf numFmtId="0" fontId="19" fillId="0" borderId="27" xfId="125" applyFont="1" applyBorder="1" applyAlignment="1" applyProtection="1">
      <alignment horizontal="center" vertical="center"/>
      <protection hidden="1"/>
    </xf>
    <xf numFmtId="0" fontId="19" fillId="0" borderId="21" xfId="125" applyFont="1" applyBorder="1" applyAlignment="1" applyProtection="1">
      <alignment horizontal="center" vertical="center"/>
      <protection hidden="1"/>
    </xf>
    <xf numFmtId="0" fontId="22" fillId="0" borderId="19" xfId="125" applyFont="1" applyBorder="1" applyAlignment="1">
      <alignment horizontal="center" vertical="center"/>
    </xf>
    <xf numFmtId="0" fontId="2" fillId="0" borderId="26" xfId="125" applyBorder="1" applyAlignment="1" applyProtection="1">
      <alignment horizontal="center" vertical="center"/>
      <protection locked="0"/>
    </xf>
    <xf numFmtId="0" fontId="2" fillId="0" borderId="45" xfId="125" applyBorder="1" applyAlignment="1" applyProtection="1">
      <alignment horizontal="center" vertical="center"/>
      <protection locked="0"/>
    </xf>
    <xf numFmtId="0" fontId="33" fillId="23" borderId="4" xfId="125" applyFont="1" applyFill="1" applyBorder="1" applyAlignment="1">
      <alignment vertical="center"/>
    </xf>
    <xf numFmtId="0" fontId="33" fillId="23" borderId="5" xfId="125" applyFont="1" applyFill="1" applyBorder="1" applyAlignment="1">
      <alignment vertical="center"/>
    </xf>
    <xf numFmtId="0" fontId="34" fillId="23" borderId="5" xfId="125" applyFont="1" applyFill="1" applyBorder="1" applyAlignment="1">
      <alignment vertical="center"/>
    </xf>
    <xf numFmtId="0" fontId="35" fillId="23" borderId="5" xfId="125" applyFont="1" applyFill="1" applyBorder="1" applyAlignment="1">
      <alignment vertical="center"/>
    </xf>
    <xf numFmtId="0" fontId="35" fillId="23" borderId="5" xfId="125" applyFont="1" applyFill="1" applyBorder="1" applyAlignment="1">
      <alignment horizontal="center" vertical="center"/>
    </xf>
    <xf numFmtId="0" fontId="36" fillId="23" borderId="5" xfId="125" applyFont="1" applyFill="1" applyBorder="1" applyAlignment="1">
      <alignment horizontal="left" vertical="center"/>
    </xf>
    <xf numFmtId="0" fontId="37" fillId="23" borderId="5" xfId="125" applyFont="1" applyFill="1" applyBorder="1" applyAlignment="1">
      <alignment vertical="center"/>
    </xf>
    <xf numFmtId="0" fontId="34" fillId="23" borderId="6" xfId="125" applyFont="1" applyFill="1" applyBorder="1" applyAlignment="1">
      <alignment vertical="center"/>
    </xf>
    <xf numFmtId="0" fontId="19" fillId="0" borderId="4" xfId="125" applyFont="1" applyBorder="1" applyAlignment="1" applyProtection="1">
      <alignment vertical="top"/>
      <protection hidden="1"/>
    </xf>
    <xf numFmtId="0" fontId="20" fillId="0" borderId="5" xfId="125" applyFont="1" applyBorder="1" applyAlignment="1" applyProtection="1">
      <alignment vertical="top"/>
      <protection hidden="1"/>
    </xf>
    <xf numFmtId="0" fontId="21" fillId="0" borderId="46" xfId="125" applyFont="1" applyBorder="1" applyAlignment="1" applyProtection="1">
      <alignment vertical="top"/>
      <protection hidden="1"/>
    </xf>
    <xf numFmtId="0" fontId="19" fillId="0" borderId="38" xfId="125" applyFont="1" applyBorder="1" applyAlignment="1" applyProtection="1">
      <alignment vertical="top"/>
      <protection hidden="1"/>
    </xf>
    <xf numFmtId="0" fontId="3" fillId="0" borderId="5" xfId="125" applyFont="1" applyBorder="1" applyAlignment="1" applyProtection="1">
      <alignment vertical="top"/>
      <protection hidden="1"/>
    </xf>
    <xf numFmtId="0" fontId="2" fillId="0" borderId="46" xfId="125" applyBorder="1" applyProtection="1">
      <protection hidden="1"/>
    </xf>
    <xf numFmtId="0" fontId="19" fillId="0" borderId="47" xfId="125" applyFont="1" applyBorder="1" applyAlignment="1" applyProtection="1">
      <alignment vertical="top"/>
      <protection hidden="1"/>
    </xf>
    <xf numFmtId="0" fontId="2" fillId="0" borderId="48" xfId="125" applyBorder="1" applyAlignment="1" applyProtection="1">
      <alignment horizontal="center"/>
      <protection locked="0"/>
    </xf>
    <xf numFmtId="0" fontId="33" fillId="23" borderId="24" xfId="125" applyFont="1" applyFill="1" applyBorder="1" applyAlignment="1" applyProtection="1">
      <alignment vertical="center"/>
      <protection hidden="1"/>
    </xf>
    <xf numFmtId="0" fontId="33" fillId="23" borderId="25" xfId="125" applyFont="1" applyFill="1" applyBorder="1" applyAlignment="1" applyProtection="1">
      <alignment vertical="center"/>
      <protection hidden="1"/>
    </xf>
    <xf numFmtId="0" fontId="38" fillId="23" borderId="25" xfId="125" applyFont="1" applyFill="1" applyBorder="1" applyAlignment="1" applyProtection="1">
      <alignment vertical="center"/>
      <protection hidden="1"/>
    </xf>
    <xf numFmtId="0" fontId="38" fillId="23" borderId="17" xfId="125" applyFont="1" applyFill="1" applyBorder="1" applyAlignment="1" applyProtection="1">
      <alignment vertical="center"/>
      <protection hidden="1"/>
    </xf>
    <xf numFmtId="0" fontId="19" fillId="6" borderId="7" xfId="125" applyFont="1" applyFill="1" applyBorder="1" applyAlignment="1" applyProtection="1">
      <alignment vertical="top"/>
      <protection hidden="1"/>
    </xf>
    <xf numFmtId="0" fontId="19" fillId="6" borderId="0" xfId="125" applyFont="1" applyFill="1" applyAlignment="1" applyProtection="1">
      <alignment vertical="top"/>
      <protection hidden="1"/>
    </xf>
    <xf numFmtId="0" fontId="19" fillId="6" borderId="22" xfId="125" applyFont="1" applyFill="1" applyBorder="1" applyAlignment="1" applyProtection="1">
      <alignment vertical="top"/>
      <protection hidden="1"/>
    </xf>
    <xf numFmtId="0" fontId="2" fillId="6" borderId="0" xfId="125" applyFill="1" applyAlignment="1" applyProtection="1">
      <alignment vertical="top"/>
      <protection hidden="1"/>
    </xf>
    <xf numFmtId="0" fontId="2" fillId="6" borderId="8" xfId="125" applyFill="1" applyBorder="1" applyAlignment="1" applyProtection="1">
      <alignment vertical="top"/>
      <protection hidden="1"/>
    </xf>
    <xf numFmtId="0" fontId="2" fillId="6" borderId="13" xfId="125" applyFill="1" applyBorder="1" applyAlignment="1" applyProtection="1">
      <alignment horizontal="left"/>
      <protection locked="0"/>
    </xf>
    <xf numFmtId="0" fontId="19" fillId="6" borderId="18" xfId="125" applyFont="1" applyFill="1" applyBorder="1" applyAlignment="1" applyProtection="1">
      <alignment horizontal="left" vertical="top"/>
      <protection hidden="1"/>
    </xf>
    <xf numFmtId="0" fontId="19" fillId="6" borderId="19" xfId="125" applyFont="1" applyFill="1" applyBorder="1" applyAlignment="1" applyProtection="1">
      <alignment horizontal="left" vertical="top"/>
      <protection hidden="1"/>
    </xf>
    <xf numFmtId="0" fontId="19" fillId="6" borderId="20" xfId="125" applyFont="1" applyFill="1" applyBorder="1" applyAlignment="1" applyProtection="1">
      <alignment horizontal="left" vertical="top"/>
      <protection hidden="1"/>
    </xf>
    <xf numFmtId="0" fontId="24" fillId="6" borderId="19" xfId="125" applyFont="1" applyFill="1" applyBorder="1" applyAlignment="1" applyProtection="1">
      <alignment horizontal="left" vertical="top"/>
      <protection hidden="1"/>
    </xf>
    <xf numFmtId="0" fontId="19" fillId="6" borderId="22" xfId="125" applyFont="1" applyFill="1" applyBorder="1" applyAlignment="1" applyProtection="1">
      <alignment horizontal="left" vertical="top"/>
      <protection hidden="1"/>
    </xf>
    <xf numFmtId="0" fontId="19" fillId="6" borderId="0" xfId="125" applyFont="1" applyFill="1" applyAlignment="1" applyProtection="1">
      <alignment horizontal="left" vertical="top"/>
      <protection hidden="1"/>
    </xf>
    <xf numFmtId="0" fontId="2" fillId="6" borderId="8" xfId="125" applyFill="1" applyBorder="1" applyAlignment="1" applyProtection="1">
      <alignment horizontal="left" vertical="top"/>
      <protection hidden="1"/>
    </xf>
    <xf numFmtId="0" fontId="2" fillId="6" borderId="22" xfId="125" applyFill="1" applyBorder="1" applyAlignment="1" applyProtection="1">
      <alignment horizontal="left"/>
      <protection locked="0"/>
    </xf>
    <xf numFmtId="0" fontId="33" fillId="23" borderId="9" xfId="125" applyFont="1" applyFill="1" applyBorder="1" applyAlignment="1" applyProtection="1">
      <alignment vertical="center"/>
      <protection hidden="1"/>
    </xf>
    <xf numFmtId="0" fontId="33" fillId="23" borderId="10" xfId="125" applyFont="1" applyFill="1" applyBorder="1" applyAlignment="1" applyProtection="1">
      <alignment vertical="center"/>
      <protection hidden="1"/>
    </xf>
    <xf numFmtId="0" fontId="38" fillId="23" borderId="10" xfId="125" applyFont="1" applyFill="1" applyBorder="1" applyAlignment="1" applyProtection="1">
      <alignment vertical="center"/>
      <protection hidden="1"/>
    </xf>
    <xf numFmtId="0" fontId="38" fillId="23" borderId="11" xfId="125" applyFont="1" applyFill="1" applyBorder="1" applyAlignment="1" applyProtection="1">
      <alignment vertical="center"/>
      <protection hidden="1"/>
    </xf>
    <xf numFmtId="0" fontId="2" fillId="0" borderId="10" xfId="125" applyBorder="1" applyProtection="1">
      <protection hidden="1"/>
    </xf>
    <xf numFmtId="0" fontId="18" fillId="22" borderId="7" xfId="125" applyFont="1" applyFill="1" applyBorder="1" applyAlignment="1" applyProtection="1">
      <alignment horizontal="center" vertical="center"/>
      <protection hidden="1"/>
    </xf>
    <xf numFmtId="0" fontId="25" fillId="22" borderId="0" xfId="125" applyFont="1" applyFill="1" applyAlignment="1" applyProtection="1">
      <alignment vertical="center"/>
      <protection hidden="1"/>
    </xf>
    <xf numFmtId="0" fontId="26" fillId="22" borderId="0" xfId="125" applyFont="1" applyFill="1" applyAlignment="1" applyProtection="1">
      <alignment vertical="center"/>
      <protection hidden="1"/>
    </xf>
    <xf numFmtId="0" fontId="26" fillId="22" borderId="8" xfId="125" applyFont="1" applyFill="1" applyBorder="1" applyAlignment="1" applyProtection="1">
      <alignment vertical="center"/>
      <protection hidden="1"/>
    </xf>
    <xf numFmtId="0" fontId="3" fillId="0" borderId="22" xfId="125" applyFont="1" applyBorder="1" applyAlignment="1" applyProtection="1">
      <alignment vertical="top" wrapText="1"/>
      <protection hidden="1"/>
    </xf>
    <xf numFmtId="0" fontId="3" fillId="0" borderId="0" xfId="125" applyFont="1" applyAlignment="1" applyProtection="1">
      <alignment vertical="top" wrapText="1"/>
      <protection hidden="1"/>
    </xf>
    <xf numFmtId="0" fontId="3" fillId="0" borderId="8" xfId="125" applyFont="1" applyBorder="1" applyAlignment="1" applyProtection="1">
      <alignment vertical="top" wrapText="1"/>
      <protection hidden="1"/>
    </xf>
    <xf numFmtId="0" fontId="27" fillId="22" borderId="7" xfId="125" applyFont="1" applyFill="1" applyBorder="1" applyAlignment="1" applyProtection="1">
      <alignment horizontal="center" vertical="center"/>
      <protection hidden="1"/>
    </xf>
    <xf numFmtId="0" fontId="23" fillId="6" borderId="13" xfId="125" applyFont="1" applyFill="1" applyBorder="1" applyAlignment="1" applyProtection="1">
      <alignment horizontal="left" vertical="top"/>
      <protection hidden="1"/>
    </xf>
    <xf numFmtId="0" fontId="23" fillId="6" borderId="23" xfId="125" applyFont="1" applyFill="1" applyBorder="1" applyAlignment="1" applyProtection="1">
      <alignment horizontal="left" vertical="top"/>
      <protection hidden="1"/>
    </xf>
    <xf numFmtId="0" fontId="23" fillId="6" borderId="12" xfId="125" applyFont="1" applyFill="1" applyBorder="1" applyAlignment="1" applyProtection="1">
      <alignment horizontal="left" vertical="top"/>
      <protection hidden="1"/>
    </xf>
    <xf numFmtId="0" fontId="17" fillId="22" borderId="24" xfId="125" applyFont="1" applyFill="1" applyBorder="1" applyAlignment="1" applyProtection="1">
      <alignment vertical="center"/>
      <protection hidden="1"/>
    </xf>
    <xf numFmtId="0" fontId="25" fillId="22" borderId="25" xfId="125" applyFont="1" applyFill="1" applyBorder="1" applyAlignment="1" applyProtection="1">
      <alignment vertical="center"/>
      <protection hidden="1"/>
    </xf>
    <xf numFmtId="0" fontId="26" fillId="22" borderId="25" xfId="125" applyFont="1" applyFill="1" applyBorder="1" applyAlignment="1" applyProtection="1">
      <alignment vertical="center"/>
      <protection hidden="1"/>
    </xf>
    <xf numFmtId="0" fontId="26" fillId="22" borderId="17" xfId="125" applyFont="1" applyFill="1" applyBorder="1" applyAlignment="1" applyProtection="1">
      <alignment vertical="center"/>
      <protection hidden="1"/>
    </xf>
    <xf numFmtId="0" fontId="25" fillId="21" borderId="7" xfId="125" applyFont="1" applyFill="1" applyBorder="1" applyAlignment="1" applyProtection="1">
      <alignment vertical="center"/>
      <protection hidden="1"/>
    </xf>
    <xf numFmtId="0" fontId="25" fillId="21" borderId="0" xfId="125" applyFont="1" applyFill="1" applyAlignment="1" applyProtection="1">
      <alignment vertical="center"/>
      <protection hidden="1"/>
    </xf>
    <xf numFmtId="0" fontId="26" fillId="21" borderId="0" xfId="125" applyFont="1" applyFill="1" applyAlignment="1" applyProtection="1">
      <alignment vertical="center"/>
      <protection hidden="1"/>
    </xf>
    <xf numFmtId="0" fontId="26" fillId="21" borderId="8" xfId="125" applyFont="1" applyFill="1" applyBorder="1" applyAlignment="1" applyProtection="1">
      <alignment vertical="center"/>
      <protection hidden="1"/>
    </xf>
    <xf numFmtId="0" fontId="2" fillId="6" borderId="7" xfId="125" applyFill="1" applyBorder="1" applyAlignment="1" applyProtection="1">
      <alignment vertical="top"/>
      <protection hidden="1"/>
    </xf>
    <xf numFmtId="0" fontId="39" fillId="23" borderId="9" xfId="125" applyFont="1" applyFill="1" applyBorder="1" applyAlignment="1" applyProtection="1">
      <alignment horizontal="centerContinuous" vertical="top"/>
      <protection hidden="1"/>
    </xf>
    <xf numFmtId="0" fontId="40" fillId="23" borderId="10" xfId="125" applyFont="1" applyFill="1" applyBorder="1" applyAlignment="1" applyProtection="1">
      <alignment horizontal="centerContinuous" vertical="top"/>
      <protection hidden="1"/>
    </xf>
    <xf numFmtId="0" fontId="40" fillId="23" borderId="11" xfId="125" applyFont="1" applyFill="1" applyBorder="1" applyAlignment="1" applyProtection="1">
      <alignment horizontal="centerContinuous" vertical="top"/>
      <protection hidden="1"/>
    </xf>
    <xf numFmtId="0" fontId="2" fillId="0" borderId="0" xfId="0" applyFont="1" applyAlignment="1">
      <alignment horizontal="center" wrapText="1"/>
    </xf>
    <xf numFmtId="14" fontId="2" fillId="0" borderId="0" xfId="0" applyNumberFormat="1" applyFont="1" applyProtection="1">
      <protection hidden="1"/>
    </xf>
    <xf numFmtId="0" fontId="51" fillId="0" borderId="0" xfId="34" applyNumberFormat="1" applyFont="1" applyFill="1" applyBorder="1" applyAlignment="1" applyProtection="1">
      <alignment vertical="center"/>
    </xf>
    <xf numFmtId="14" fontId="0" fillId="0" borderId="0" xfId="0" applyNumberFormat="1"/>
    <xf numFmtId="0" fontId="52" fillId="0" borderId="0" xfId="0" applyFont="1"/>
    <xf numFmtId="0" fontId="0" fillId="0" borderId="53" xfId="0" applyBorder="1"/>
    <xf numFmtId="10" fontId="2" fillId="0" borderId="0" xfId="127" applyNumberFormat="1" applyFont="1"/>
    <xf numFmtId="8" fontId="0" fillId="0" borderId="0" xfId="0" applyNumberFormat="1"/>
    <xf numFmtId="4" fontId="0" fillId="0" borderId="0" xfId="0" applyNumberFormat="1"/>
    <xf numFmtId="10" fontId="0" fillId="0" borderId="0" xfId="127" applyNumberFormat="1" applyFont="1"/>
    <xf numFmtId="177" fontId="0" fillId="0" borderId="0" xfId="0" applyNumberFormat="1"/>
    <xf numFmtId="44" fontId="0" fillId="0" borderId="0" xfId="34" applyFont="1"/>
    <xf numFmtId="178" fontId="0" fillId="0" borderId="0" xfId="34" applyNumberFormat="1" applyFont="1"/>
    <xf numFmtId="0" fontId="0" fillId="27" borderId="0" xfId="0" applyFill="1"/>
    <xf numFmtId="10" fontId="2" fillId="27" borderId="0" xfId="127" applyNumberFormat="1" applyFont="1" applyFill="1"/>
    <xf numFmtId="10" fontId="66" fillId="0" borderId="0" xfId="0" applyNumberFormat="1" applyFont="1"/>
    <xf numFmtId="0" fontId="24" fillId="0" borderId="0" xfId="0" applyFont="1"/>
    <xf numFmtId="6" fontId="0" fillId="24" borderId="2" xfId="0" applyNumberFormat="1" applyFill="1" applyBorder="1"/>
    <xf numFmtId="10" fontId="0" fillId="24" borderId="2" xfId="127" applyNumberFormat="1" applyFont="1" applyFill="1" applyBorder="1" applyProtection="1">
      <protection locked="0"/>
    </xf>
    <xf numFmtId="0" fontId="61" fillId="0" borderId="0" xfId="0" quotePrefix="1" applyFont="1" applyAlignment="1" applyProtection="1">
      <alignment horizontal="left" indent="2"/>
      <protection hidden="1"/>
    </xf>
    <xf numFmtId="0" fontId="63" fillId="0" borderId="0" xfId="0" applyFont="1" applyAlignment="1">
      <alignment horizontal="center"/>
    </xf>
    <xf numFmtId="0" fontId="64" fillId="0" borderId="0" xfId="0" applyFont="1" applyAlignment="1">
      <alignment horizontal="center"/>
    </xf>
    <xf numFmtId="0" fontId="65" fillId="26" borderId="2" xfId="0" applyFont="1" applyFill="1" applyBorder="1" applyAlignment="1">
      <alignment horizontal="center"/>
    </xf>
    <xf numFmtId="0" fontId="52" fillId="24" borderId="39" xfId="124" applyFont="1" applyFill="1" applyBorder="1" applyAlignment="1" applyProtection="1">
      <alignment horizontal="center" vertical="center"/>
      <protection hidden="1"/>
    </xf>
    <xf numFmtId="0" fontId="52" fillId="24" borderId="40" xfId="124" applyFont="1" applyFill="1" applyBorder="1" applyAlignment="1" applyProtection="1">
      <alignment horizontal="center" vertical="center"/>
      <protection hidden="1"/>
    </xf>
    <xf numFmtId="10" fontId="52" fillId="24" borderId="40" xfId="126" applyNumberFormat="1" applyFont="1" applyFill="1" applyBorder="1" applyAlignment="1" applyProtection="1">
      <alignment horizontal="center" vertical="center"/>
      <protection hidden="1"/>
    </xf>
    <xf numFmtId="176" fontId="52" fillId="24" borderId="40" xfId="124" applyNumberFormat="1" applyFont="1" applyFill="1" applyBorder="1" applyAlignment="1" applyProtection="1">
      <alignment horizontal="center" vertical="center"/>
      <protection hidden="1"/>
    </xf>
    <xf numFmtId="176" fontId="52" fillId="24" borderId="41" xfId="124" applyNumberFormat="1" applyFont="1" applyFill="1" applyBorder="1" applyAlignment="1" applyProtection="1">
      <alignment horizontal="center" vertical="center"/>
      <protection hidden="1"/>
    </xf>
    <xf numFmtId="164" fontId="3" fillId="0" borderId="0" xfId="124" applyNumberFormat="1" applyFont="1" applyAlignment="1" applyProtection="1">
      <alignment horizontal="center" vertical="top"/>
      <protection hidden="1"/>
    </xf>
    <xf numFmtId="0" fontId="54" fillId="0" borderId="0" xfId="0" applyFont="1" applyAlignment="1" applyProtection="1">
      <alignment horizontal="left"/>
      <protection hidden="1"/>
    </xf>
    <xf numFmtId="176" fontId="14" fillId="0" borderId="0" xfId="34" applyNumberFormat="1" applyFont="1" applyFill="1" applyBorder="1" applyAlignment="1" applyProtection="1">
      <alignment horizontal="left" vertical="center"/>
    </xf>
    <xf numFmtId="0" fontId="58" fillId="0" borderId="42" xfId="124" applyFont="1" applyBorder="1" applyAlignment="1" applyProtection="1">
      <alignment horizontal="center" vertical="center" wrapText="1"/>
      <protection hidden="1"/>
    </xf>
    <xf numFmtId="0" fontId="58" fillId="0" borderId="43" xfId="124" applyFont="1" applyBorder="1" applyAlignment="1" applyProtection="1">
      <alignment horizontal="center" vertical="center" wrapText="1"/>
      <protection hidden="1"/>
    </xf>
    <xf numFmtId="0" fontId="58" fillId="0" borderId="44" xfId="124" applyFont="1" applyBorder="1" applyAlignment="1" applyProtection="1">
      <alignment horizontal="center" vertical="center" wrapText="1"/>
      <protection hidden="1"/>
    </xf>
    <xf numFmtId="0" fontId="45" fillId="0" borderId="0" xfId="124" applyFont="1" applyAlignment="1" applyProtection="1">
      <alignment horizontal="center" vertical="center"/>
      <protection hidden="1"/>
    </xf>
    <xf numFmtId="0" fontId="45" fillId="0" borderId="0" xfId="124" applyFont="1" applyAlignment="1" applyProtection="1">
      <alignment horizontal="center" vertical="center" wrapText="1"/>
      <protection hidden="1"/>
    </xf>
    <xf numFmtId="0" fontId="52" fillId="0" borderId="39" xfId="124" applyFont="1" applyBorder="1" applyAlignment="1" applyProtection="1">
      <alignment horizontal="center" vertical="center"/>
      <protection hidden="1"/>
    </xf>
    <xf numFmtId="0" fontId="52" fillId="0" borderId="40" xfId="124" applyFont="1" applyBorder="1" applyAlignment="1" applyProtection="1">
      <alignment horizontal="center" vertical="center"/>
      <protection hidden="1"/>
    </xf>
    <xf numFmtId="10" fontId="52" fillId="0" borderId="40" xfId="99" applyNumberFormat="1" applyFont="1" applyFill="1" applyBorder="1" applyAlignment="1" applyProtection="1">
      <alignment horizontal="center" vertical="center"/>
      <protection hidden="1"/>
    </xf>
    <xf numFmtId="176" fontId="52" fillId="0" borderId="40" xfId="124" applyNumberFormat="1" applyFont="1" applyBorder="1" applyAlignment="1" applyProtection="1">
      <alignment horizontal="center" vertical="center"/>
      <protection hidden="1"/>
    </xf>
    <xf numFmtId="176" fontId="52" fillId="0" borderId="41" xfId="124" applyNumberFormat="1" applyFont="1" applyBorder="1" applyAlignment="1" applyProtection="1">
      <alignment horizontal="center" vertical="center"/>
      <protection hidden="1"/>
    </xf>
    <xf numFmtId="0" fontId="27" fillId="0" borderId="0" xfId="0" applyFont="1" applyAlignment="1">
      <alignment horizontal="center" vertical="center" wrapText="1"/>
    </xf>
    <xf numFmtId="10" fontId="52" fillId="24" borderId="40" xfId="99" applyNumberFormat="1" applyFont="1" applyFill="1" applyBorder="1" applyAlignment="1" applyProtection="1">
      <alignment horizontal="center" vertical="center"/>
      <protection hidden="1"/>
    </xf>
    <xf numFmtId="0" fontId="52" fillId="21" borderId="39" xfId="124" applyFont="1" applyFill="1" applyBorder="1" applyAlignment="1" applyProtection="1">
      <alignment horizontal="center" vertical="center"/>
      <protection hidden="1"/>
    </xf>
    <xf numFmtId="0" fontId="52" fillId="21" borderId="40" xfId="124" applyFont="1" applyFill="1" applyBorder="1" applyAlignment="1" applyProtection="1">
      <alignment horizontal="center" vertical="center"/>
      <protection hidden="1"/>
    </xf>
    <xf numFmtId="10" fontId="52" fillId="21" borderId="40" xfId="99" applyNumberFormat="1" applyFont="1" applyFill="1" applyBorder="1" applyAlignment="1" applyProtection="1">
      <alignment horizontal="center" vertical="center"/>
      <protection hidden="1"/>
    </xf>
    <xf numFmtId="176" fontId="52" fillId="21" borderId="40" xfId="124" applyNumberFormat="1" applyFont="1" applyFill="1" applyBorder="1" applyAlignment="1" applyProtection="1">
      <alignment horizontal="center" vertical="center"/>
      <protection hidden="1"/>
    </xf>
    <xf numFmtId="176" fontId="52" fillId="21" borderId="41" xfId="124" applyNumberFormat="1" applyFont="1" applyFill="1" applyBorder="1" applyAlignment="1" applyProtection="1">
      <alignment horizontal="center" vertical="center"/>
      <protection hidden="1"/>
    </xf>
    <xf numFmtId="0" fontId="33" fillId="23" borderId="9" xfId="125" applyFont="1" applyFill="1" applyBorder="1" applyAlignment="1" applyProtection="1">
      <alignment horizontal="left" vertical="center"/>
      <protection hidden="1"/>
    </xf>
    <xf numFmtId="0" fontId="33" fillId="23" borderId="10" xfId="125" applyFont="1" applyFill="1" applyBorder="1" applyAlignment="1" applyProtection="1">
      <alignment horizontal="left" vertical="center"/>
      <protection hidden="1"/>
    </xf>
    <xf numFmtId="0" fontId="33" fillId="23" borderId="11" xfId="125" applyFont="1" applyFill="1" applyBorder="1" applyAlignment="1" applyProtection="1">
      <alignment horizontal="left" vertical="center"/>
      <protection hidden="1"/>
    </xf>
    <xf numFmtId="0" fontId="2" fillId="0" borderId="30" xfId="95" applyFont="1" applyBorder="1" applyAlignment="1" applyProtection="1">
      <alignment horizontal="left"/>
      <protection locked="0"/>
    </xf>
    <xf numFmtId="0" fontId="2" fillId="0" borderId="23" xfId="95" applyFont="1" applyBorder="1" applyAlignment="1" applyProtection="1">
      <alignment horizontal="left"/>
      <protection locked="0"/>
    </xf>
    <xf numFmtId="0" fontId="2" fillId="0" borderId="29" xfId="95" applyFont="1" applyBorder="1" applyAlignment="1" applyProtection="1">
      <alignment horizontal="left"/>
      <protection locked="0"/>
    </xf>
    <xf numFmtId="0" fontId="2" fillId="0" borderId="13" xfId="95" applyFont="1" applyBorder="1" applyAlignment="1" applyProtection="1">
      <alignment horizontal="center" vertical="top"/>
      <protection locked="0"/>
    </xf>
    <xf numFmtId="0" fontId="2" fillId="0" borderId="23" xfId="95" applyFont="1" applyBorder="1" applyAlignment="1" applyProtection="1">
      <alignment horizontal="center" vertical="top"/>
      <protection locked="0"/>
    </xf>
    <xf numFmtId="0" fontId="2" fillId="0" borderId="29" xfId="95" applyFont="1" applyBorder="1" applyAlignment="1" applyProtection="1">
      <alignment horizontal="center" vertical="top"/>
      <protection locked="0"/>
    </xf>
    <xf numFmtId="0" fontId="2" fillId="0" borderId="13" xfId="95" applyFont="1" applyBorder="1" applyAlignment="1" applyProtection="1">
      <alignment horizontal="left" vertical="top"/>
      <protection locked="0"/>
    </xf>
    <xf numFmtId="0" fontId="2" fillId="0" borderId="23" xfId="95" applyFont="1" applyBorder="1" applyAlignment="1" applyProtection="1">
      <alignment horizontal="left" vertical="top"/>
      <protection locked="0"/>
    </xf>
    <xf numFmtId="0" fontId="2" fillId="0" borderId="12" xfId="95" applyFont="1" applyBorder="1" applyAlignment="1" applyProtection="1">
      <alignment horizontal="left" vertical="top"/>
      <protection locked="0"/>
    </xf>
    <xf numFmtId="0" fontId="2" fillId="0" borderId="29" xfId="95" applyFont="1" applyBorder="1" applyAlignment="1" applyProtection="1">
      <alignment horizontal="left" vertical="top"/>
      <protection locked="0"/>
    </xf>
    <xf numFmtId="0" fontId="19" fillId="0" borderId="18" xfId="125" applyFont="1" applyBorder="1" applyAlignment="1" applyProtection="1">
      <alignment horizontal="center" vertical="center"/>
      <protection hidden="1"/>
    </xf>
    <xf numFmtId="0" fontId="19" fillId="0" borderId="27" xfId="125" applyFont="1" applyBorder="1" applyAlignment="1" applyProtection="1">
      <alignment horizontal="center" vertical="center"/>
      <protection hidden="1"/>
    </xf>
    <xf numFmtId="0" fontId="19" fillId="0" borderId="20" xfId="125" applyFont="1" applyBorder="1" applyAlignment="1" applyProtection="1">
      <alignment horizontal="center" vertical="center"/>
      <protection hidden="1"/>
    </xf>
    <xf numFmtId="0" fontId="19" fillId="0" borderId="19" xfId="125" applyFont="1" applyBorder="1" applyAlignment="1" applyProtection="1">
      <alignment horizontal="center" vertical="center"/>
      <protection hidden="1"/>
    </xf>
    <xf numFmtId="0" fontId="19" fillId="0" borderId="0" xfId="125" applyFont="1" applyAlignment="1" applyProtection="1">
      <alignment horizontal="center" vertical="top"/>
      <protection hidden="1"/>
    </xf>
    <xf numFmtId="0" fontId="19" fillId="0" borderId="20" xfId="125" applyFont="1" applyBorder="1" applyAlignment="1" applyProtection="1">
      <alignment horizontal="left" vertical="top"/>
      <protection hidden="1"/>
    </xf>
    <xf numFmtId="0" fontId="19" fillId="0" borderId="19" xfId="125" applyFont="1" applyBorder="1" applyAlignment="1" applyProtection="1">
      <alignment horizontal="left" vertical="top"/>
      <protection hidden="1"/>
    </xf>
    <xf numFmtId="0" fontId="19" fillId="0" borderId="28" xfId="125" applyFont="1" applyBorder="1" applyAlignment="1" applyProtection="1">
      <alignment horizontal="left" vertical="top"/>
      <protection hidden="1"/>
    </xf>
    <xf numFmtId="14" fontId="2" fillId="0" borderId="30" xfId="125" applyNumberFormat="1" applyBorder="1" applyAlignment="1" applyProtection="1">
      <alignment horizontal="left"/>
      <protection locked="0"/>
    </xf>
    <xf numFmtId="0" fontId="2" fillId="0" borderId="23" xfId="125" applyBorder="1" applyAlignment="1" applyProtection="1">
      <alignment horizontal="left"/>
      <protection locked="0"/>
    </xf>
    <xf numFmtId="0" fontId="2" fillId="0" borderId="29" xfId="125" applyBorder="1" applyAlignment="1" applyProtection="1">
      <alignment horizontal="left"/>
      <protection locked="0"/>
    </xf>
    <xf numFmtId="14" fontId="2" fillId="0" borderId="13" xfId="125" quotePrefix="1" applyNumberFormat="1" applyBorder="1" applyAlignment="1" applyProtection="1">
      <alignment horizontal="left"/>
      <protection locked="0"/>
    </xf>
    <xf numFmtId="14" fontId="2" fillId="0" borderId="23" xfId="125" applyNumberFormat="1" applyBorder="1" applyAlignment="1" applyProtection="1">
      <alignment horizontal="left"/>
      <protection locked="0"/>
    </xf>
    <xf numFmtId="14" fontId="2" fillId="0" borderId="12" xfId="125" applyNumberFormat="1" applyBorder="1" applyAlignment="1" applyProtection="1">
      <alignment horizontal="left"/>
      <protection locked="0"/>
    </xf>
    <xf numFmtId="14" fontId="2" fillId="0" borderId="13" xfId="125" applyNumberFormat="1" applyBorder="1" applyAlignment="1" applyProtection="1">
      <alignment horizontal="left"/>
      <protection locked="0"/>
    </xf>
    <xf numFmtId="0" fontId="2" fillId="0" borderId="12" xfId="125" applyBorder="1" applyAlignment="1" applyProtection="1">
      <alignment horizontal="left"/>
      <protection locked="0"/>
    </xf>
    <xf numFmtId="0" fontId="2" fillId="0" borderId="30" xfId="125" applyBorder="1" applyAlignment="1" applyProtection="1">
      <alignment horizontal="left"/>
      <protection locked="0"/>
    </xf>
    <xf numFmtId="0" fontId="2" fillId="0" borderId="13" xfId="125" applyBorder="1" applyAlignment="1" applyProtection="1">
      <alignment horizontal="left"/>
      <protection locked="0"/>
    </xf>
    <xf numFmtId="0" fontId="23" fillId="0" borderId="7" xfId="125" applyFont="1" applyBorder="1" applyAlignment="1" applyProtection="1">
      <alignment horizontal="left"/>
      <protection locked="0"/>
    </xf>
    <xf numFmtId="0" fontId="23" fillId="0" borderId="0" xfId="125" applyFont="1" applyAlignment="1" applyProtection="1">
      <alignment horizontal="left"/>
      <protection locked="0"/>
    </xf>
    <xf numFmtId="0" fontId="23" fillId="0" borderId="8" xfId="125" applyFont="1" applyBorder="1" applyAlignment="1" applyProtection="1">
      <alignment horizontal="left"/>
      <protection locked="0"/>
    </xf>
    <xf numFmtId="0" fontId="19" fillId="0" borderId="38" xfId="125" applyFont="1" applyBorder="1" applyAlignment="1" applyProtection="1">
      <alignment horizontal="center" vertical="top"/>
      <protection hidden="1"/>
    </xf>
    <xf numFmtId="0" fontId="19" fillId="0" borderId="46" xfId="125" applyFont="1" applyBorder="1" applyAlignment="1" applyProtection="1">
      <alignment horizontal="center" vertical="top"/>
      <protection hidden="1"/>
    </xf>
    <xf numFmtId="0" fontId="19" fillId="0" borderId="5" xfId="125" applyFont="1" applyBorder="1" applyAlignment="1" applyProtection="1">
      <alignment horizontal="center" vertical="top"/>
      <protection hidden="1"/>
    </xf>
    <xf numFmtId="14" fontId="2" fillId="0" borderId="24" xfId="125" applyNumberFormat="1" applyBorder="1" applyAlignment="1" applyProtection="1">
      <alignment horizontal="center"/>
      <protection locked="0"/>
    </xf>
    <xf numFmtId="14" fontId="2" fillId="0" borderId="25" xfId="125" applyNumberFormat="1" applyBorder="1" applyAlignment="1" applyProtection="1">
      <alignment horizontal="center"/>
      <protection locked="0"/>
    </xf>
    <xf numFmtId="14" fontId="2" fillId="0" borderId="31" xfId="125" applyNumberFormat="1" applyBorder="1" applyAlignment="1" applyProtection="1">
      <alignment horizontal="center"/>
      <protection locked="0"/>
    </xf>
    <xf numFmtId="0" fontId="2" fillId="0" borderId="32" xfId="125" applyBorder="1" applyAlignment="1" applyProtection="1">
      <alignment horizontal="center"/>
      <protection locked="0"/>
    </xf>
    <xf numFmtId="0" fontId="2" fillId="0" borderId="25" xfId="125" applyBorder="1" applyAlignment="1" applyProtection="1">
      <alignment horizontal="center"/>
      <protection locked="0"/>
    </xf>
    <xf numFmtId="0" fontId="2" fillId="0" borderId="31" xfId="125" applyBorder="1" applyAlignment="1" applyProtection="1">
      <alignment horizontal="center"/>
      <protection locked="0"/>
    </xf>
    <xf numFmtId="0" fontId="2" fillId="0" borderId="7" xfId="125" applyBorder="1" applyAlignment="1" applyProtection="1">
      <alignment horizontal="center" vertical="center"/>
      <protection locked="0"/>
    </xf>
    <xf numFmtId="0" fontId="2" fillId="0" borderId="26" xfId="125" applyBorder="1" applyAlignment="1" applyProtection="1">
      <alignment horizontal="center" vertical="center"/>
      <protection locked="0"/>
    </xf>
    <xf numFmtId="0" fontId="2" fillId="0" borderId="22" xfId="125" applyBorder="1" applyAlignment="1" applyProtection="1">
      <alignment horizontal="center" vertical="center"/>
      <protection locked="0"/>
    </xf>
    <xf numFmtId="0" fontId="2" fillId="0" borderId="22" xfId="125" applyBorder="1" applyAlignment="1" applyProtection="1">
      <alignment horizontal="center"/>
      <protection locked="0"/>
    </xf>
    <xf numFmtId="0" fontId="2" fillId="0" borderId="26" xfId="125" applyBorder="1" applyAlignment="1" applyProtection="1">
      <alignment horizontal="center"/>
      <protection locked="0"/>
    </xf>
    <xf numFmtId="0" fontId="2" fillId="0" borderId="22" xfId="125" applyBorder="1" applyAlignment="1" applyProtection="1">
      <alignment horizontal="left" vertical="center"/>
      <protection locked="0"/>
    </xf>
    <xf numFmtId="0" fontId="2" fillId="0" borderId="0" xfId="125" applyAlignment="1" applyProtection="1">
      <alignment horizontal="left" vertical="center"/>
      <protection locked="0"/>
    </xf>
    <xf numFmtId="0" fontId="2" fillId="0" borderId="8" xfId="125" applyBorder="1" applyAlignment="1" applyProtection="1">
      <alignment horizontal="left" vertical="center"/>
      <protection locked="0"/>
    </xf>
    <xf numFmtId="0" fontId="20" fillId="0" borderId="50" xfId="95" applyFont="1" applyBorder="1" applyAlignment="1" applyProtection="1">
      <alignment horizontal="left" vertical="center"/>
      <protection hidden="1"/>
    </xf>
    <xf numFmtId="0" fontId="20" fillId="0" borderId="37" xfId="95" applyFont="1" applyBorder="1" applyAlignment="1" applyProtection="1">
      <alignment horizontal="left" vertical="center"/>
      <protection hidden="1"/>
    </xf>
    <xf numFmtId="14" fontId="2" fillId="0" borderId="52" xfId="95" applyNumberFormat="1" applyFont="1" applyBorder="1" applyAlignment="1" applyProtection="1">
      <alignment horizontal="left" vertical="top"/>
      <protection locked="0"/>
    </xf>
    <xf numFmtId="14" fontId="2" fillId="0" borderId="2" xfId="95" applyNumberFormat="1" applyFont="1" applyBorder="1" applyAlignment="1" applyProtection="1">
      <alignment horizontal="left" vertical="top"/>
      <protection locked="0"/>
    </xf>
    <xf numFmtId="0" fontId="2" fillId="0" borderId="14" xfId="95" applyFont="1" applyBorder="1" applyAlignment="1" applyProtection="1">
      <alignment horizontal="left" vertical="top"/>
      <protection locked="0"/>
    </xf>
    <xf numFmtId="0" fontId="2" fillId="0" borderId="14" xfId="125" applyBorder="1" applyAlignment="1" applyProtection="1">
      <alignment horizontal="left" vertical="top"/>
      <protection locked="0"/>
    </xf>
    <xf numFmtId="0" fontId="2" fillId="0" borderId="15" xfId="125" applyBorder="1" applyAlignment="1" applyProtection="1">
      <alignment horizontal="left" vertical="top"/>
      <protection locked="0"/>
    </xf>
    <xf numFmtId="0" fontId="2" fillId="6" borderId="24" xfId="125" applyFill="1" applyBorder="1" applyAlignment="1" applyProtection="1">
      <alignment horizontal="left"/>
      <protection locked="0"/>
    </xf>
    <xf numFmtId="0" fontId="2" fillId="6" borderId="25" xfId="125" applyFill="1" applyBorder="1" applyAlignment="1" applyProtection="1">
      <alignment horizontal="left"/>
      <protection locked="0"/>
    </xf>
    <xf numFmtId="0" fontId="2" fillId="6" borderId="31" xfId="125" applyFill="1" applyBorder="1" applyAlignment="1" applyProtection="1">
      <alignment horizontal="left"/>
      <protection locked="0"/>
    </xf>
    <xf numFmtId="0" fontId="2" fillId="6" borderId="22" xfId="125" applyFill="1" applyBorder="1" applyAlignment="1" applyProtection="1">
      <alignment horizontal="left"/>
      <protection locked="0"/>
    </xf>
    <xf numFmtId="0" fontId="2" fillId="6" borderId="0" xfId="125" applyFill="1" applyAlignment="1" applyProtection="1">
      <alignment horizontal="left"/>
      <protection locked="0"/>
    </xf>
    <xf numFmtId="0" fontId="2" fillId="6" borderId="26" xfId="125" applyFill="1" applyBorder="1" applyAlignment="1" applyProtection="1">
      <alignment horizontal="left"/>
      <protection locked="0"/>
    </xf>
    <xf numFmtId="0" fontId="23" fillId="6" borderId="22" xfId="125" applyFont="1" applyFill="1" applyBorder="1" applyAlignment="1" applyProtection="1">
      <alignment horizontal="left"/>
      <protection locked="0"/>
    </xf>
    <xf numFmtId="0" fontId="23" fillId="6" borderId="26" xfId="125" applyFont="1" applyFill="1" applyBorder="1" applyAlignment="1" applyProtection="1">
      <alignment horizontal="left"/>
      <protection locked="0"/>
    </xf>
    <xf numFmtId="49" fontId="2" fillId="6" borderId="22" xfId="125" applyNumberFormat="1" applyFill="1" applyBorder="1" applyAlignment="1" applyProtection="1">
      <alignment horizontal="left"/>
      <protection locked="0"/>
    </xf>
    <xf numFmtId="49" fontId="2" fillId="6" borderId="26" xfId="125" applyNumberFormat="1" applyFill="1" applyBorder="1" applyAlignment="1" applyProtection="1">
      <alignment horizontal="left"/>
      <protection locked="0"/>
    </xf>
    <xf numFmtId="175" fontId="2" fillId="6" borderId="22" xfId="125" applyNumberFormat="1" applyFill="1" applyBorder="1" applyAlignment="1" applyProtection="1">
      <alignment horizontal="left"/>
      <protection locked="0"/>
    </xf>
    <xf numFmtId="175" fontId="2" fillId="6" borderId="8" xfId="125" applyNumberFormat="1" applyFill="1" applyBorder="1" applyAlignment="1" applyProtection="1">
      <alignment horizontal="left"/>
      <protection locked="0"/>
    </xf>
    <xf numFmtId="0" fontId="2" fillId="6" borderId="30" xfId="125" applyFill="1" applyBorder="1" applyAlignment="1" applyProtection="1">
      <alignment horizontal="left"/>
      <protection locked="0"/>
    </xf>
    <xf numFmtId="0" fontId="2" fillId="6" borderId="23" xfId="125" applyFill="1" applyBorder="1" applyAlignment="1" applyProtection="1">
      <alignment horizontal="left"/>
      <protection locked="0"/>
    </xf>
    <xf numFmtId="0" fontId="2" fillId="6" borderId="29" xfId="125" applyFill="1" applyBorder="1" applyAlignment="1" applyProtection="1">
      <alignment horizontal="left"/>
      <protection locked="0"/>
    </xf>
    <xf numFmtId="0" fontId="2" fillId="6" borderId="13" xfId="125" applyFill="1" applyBorder="1" applyAlignment="1" applyProtection="1">
      <alignment horizontal="left"/>
      <protection locked="0"/>
    </xf>
    <xf numFmtId="49" fontId="2" fillId="6" borderId="13" xfId="125" applyNumberFormat="1" applyFill="1" applyBorder="1" applyAlignment="1" applyProtection="1">
      <alignment horizontal="left"/>
      <protection locked="0"/>
    </xf>
    <xf numFmtId="49" fontId="2" fillId="6" borderId="29" xfId="125" applyNumberFormat="1" applyFill="1" applyBorder="1" applyAlignment="1" applyProtection="1">
      <alignment horizontal="left"/>
      <protection locked="0"/>
    </xf>
    <xf numFmtId="175" fontId="2" fillId="6" borderId="13" xfId="125" applyNumberFormat="1" applyFill="1" applyBorder="1" applyAlignment="1" applyProtection="1">
      <alignment horizontal="left"/>
      <protection locked="0"/>
    </xf>
    <xf numFmtId="175" fontId="2" fillId="6" borderId="12" xfId="125" applyNumberFormat="1" applyFill="1" applyBorder="1" applyAlignment="1" applyProtection="1">
      <alignment horizontal="left"/>
      <protection locked="0"/>
    </xf>
    <xf numFmtId="0" fontId="3" fillId="0" borderId="20" xfId="125" applyFont="1" applyBorder="1" applyAlignment="1" applyProtection="1">
      <alignment horizontal="left" vertical="center" wrapText="1"/>
      <protection hidden="1"/>
    </xf>
    <xf numFmtId="0" fontId="3" fillId="0" borderId="19" xfId="125" applyFont="1" applyBorder="1" applyAlignment="1" applyProtection="1">
      <alignment horizontal="left" vertical="center" wrapText="1"/>
      <protection hidden="1"/>
    </xf>
    <xf numFmtId="0" fontId="3" fillId="0" borderId="28" xfId="125" applyFont="1" applyBorder="1" applyAlignment="1" applyProtection="1">
      <alignment horizontal="left" vertical="center" wrapText="1"/>
      <protection hidden="1"/>
    </xf>
    <xf numFmtId="0" fontId="3" fillId="0" borderId="22" xfId="125" applyFont="1" applyBorder="1" applyAlignment="1" applyProtection="1">
      <alignment horizontal="left" vertical="center" wrapText="1"/>
      <protection hidden="1"/>
    </xf>
    <xf numFmtId="0" fontId="3" fillId="0" borderId="0" xfId="125" applyFont="1" applyAlignment="1" applyProtection="1">
      <alignment horizontal="left" vertical="center" wrapText="1"/>
      <protection hidden="1"/>
    </xf>
    <xf numFmtId="0" fontId="3" fillId="0" borderId="8" xfId="125" applyFont="1" applyBorder="1" applyAlignment="1" applyProtection="1">
      <alignment horizontal="left" vertical="center" wrapText="1"/>
      <protection hidden="1"/>
    </xf>
    <xf numFmtId="0" fontId="23" fillId="6" borderId="22" xfId="125" applyFont="1" applyFill="1" applyBorder="1" applyAlignment="1" applyProtection="1">
      <alignment horizontal="left" vertical="center"/>
      <protection locked="0"/>
    </xf>
    <xf numFmtId="0" fontId="23" fillId="6" borderId="0" xfId="125" applyFont="1" applyFill="1" applyAlignment="1" applyProtection="1">
      <alignment horizontal="left" vertical="center"/>
      <protection locked="0"/>
    </xf>
    <xf numFmtId="0" fontId="23" fillId="6" borderId="8" xfId="125" applyFont="1" applyFill="1" applyBorder="1" applyAlignment="1" applyProtection="1">
      <alignment horizontal="left" vertical="center"/>
      <protection locked="0"/>
    </xf>
    <xf numFmtId="0" fontId="20" fillId="0" borderId="10" xfId="95" applyFont="1" applyBorder="1" applyAlignment="1" applyProtection="1">
      <alignment horizontal="left" vertical="center"/>
      <protection locked="0" hidden="1"/>
    </xf>
    <xf numFmtId="0" fontId="20" fillId="0" borderId="10" xfId="95" applyFont="1" applyBorder="1" applyAlignment="1" applyProtection="1">
      <alignment horizontal="center" vertical="center"/>
      <protection hidden="1"/>
    </xf>
    <xf numFmtId="165" fontId="20" fillId="0" borderId="10" xfId="95" applyNumberFormat="1" applyFont="1" applyBorder="1" applyAlignment="1" applyProtection="1">
      <alignment horizontal="center" vertical="center"/>
      <protection locked="0" hidden="1"/>
    </xf>
    <xf numFmtId="0" fontId="23" fillId="28" borderId="0" xfId="0" applyFont="1" applyFill="1" applyAlignment="1">
      <alignment horizontal="center"/>
    </xf>
    <xf numFmtId="14" fontId="2" fillId="0" borderId="30" xfId="125" applyNumberFormat="1" applyBorder="1" applyAlignment="1" applyProtection="1">
      <protection locked="0"/>
    </xf>
    <xf numFmtId="0" fontId="2" fillId="0" borderId="23" xfId="125" applyBorder="1" applyAlignment="1" applyProtection="1">
      <protection locked="0"/>
    </xf>
    <xf numFmtId="0" fontId="2" fillId="0" borderId="12" xfId="125" applyBorder="1" applyAlignment="1" applyProtection="1">
      <protection locked="0"/>
    </xf>
  </cellXfs>
  <cellStyles count="128">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Actual Date" xfId="13" xr:uid="{00000000-0005-0000-0000-00000C000000}"/>
    <cellStyle name="Border Wht" xfId="14" xr:uid="{00000000-0005-0000-0000-00000D000000}"/>
    <cellStyle name="Comma [0] 2" xfId="15" xr:uid="{00000000-0005-0000-0000-00000E000000}"/>
    <cellStyle name="Comma 10" xfId="16" xr:uid="{00000000-0005-0000-0000-00000F000000}"/>
    <cellStyle name="Comma 11" xfId="17" xr:uid="{00000000-0005-0000-0000-000010000000}"/>
    <cellStyle name="Comma 12" xfId="18" xr:uid="{00000000-0005-0000-0000-000011000000}"/>
    <cellStyle name="Comma 13" xfId="19" xr:uid="{00000000-0005-0000-0000-000012000000}"/>
    <cellStyle name="Comma 14" xfId="20" xr:uid="{00000000-0005-0000-0000-000013000000}"/>
    <cellStyle name="Comma 15" xfId="21" xr:uid="{00000000-0005-0000-0000-000014000000}"/>
    <cellStyle name="Comma 16" xfId="22" xr:uid="{00000000-0005-0000-0000-000015000000}"/>
    <cellStyle name="Comma 17" xfId="23" xr:uid="{00000000-0005-0000-0000-000016000000}"/>
    <cellStyle name="Comma 2" xfId="24" xr:uid="{00000000-0005-0000-0000-000017000000}"/>
    <cellStyle name="Comma 2 2" xfId="25" xr:uid="{00000000-0005-0000-0000-000018000000}"/>
    <cellStyle name="Comma 3" xfId="26" xr:uid="{00000000-0005-0000-0000-000019000000}"/>
    <cellStyle name="Comma 3 2" xfId="27" xr:uid="{00000000-0005-0000-0000-00001A000000}"/>
    <cellStyle name="Comma 4" xfId="28" xr:uid="{00000000-0005-0000-0000-00001B000000}"/>
    <cellStyle name="Comma 5" xfId="29" xr:uid="{00000000-0005-0000-0000-00001C000000}"/>
    <cellStyle name="Comma 6" xfId="30" xr:uid="{00000000-0005-0000-0000-00001D000000}"/>
    <cellStyle name="Comma 7" xfId="31" xr:uid="{00000000-0005-0000-0000-00001E000000}"/>
    <cellStyle name="Comma 8" xfId="32" xr:uid="{00000000-0005-0000-0000-00001F000000}"/>
    <cellStyle name="Comma 9" xfId="33" xr:uid="{00000000-0005-0000-0000-000020000000}"/>
    <cellStyle name="Currency" xfId="34" builtinId="4"/>
    <cellStyle name="Currency [0] 2" xfId="35" xr:uid="{00000000-0005-0000-0000-000022000000}"/>
    <cellStyle name="Currency 10" xfId="36" xr:uid="{00000000-0005-0000-0000-000023000000}"/>
    <cellStyle name="Currency 11" xfId="37" xr:uid="{00000000-0005-0000-0000-000024000000}"/>
    <cellStyle name="Currency 2" xfId="38" xr:uid="{00000000-0005-0000-0000-000025000000}"/>
    <cellStyle name="Currency 2 2" xfId="39" xr:uid="{00000000-0005-0000-0000-000026000000}"/>
    <cellStyle name="Currency 3" xfId="40" xr:uid="{00000000-0005-0000-0000-000027000000}"/>
    <cellStyle name="Currency 4" xfId="41" xr:uid="{00000000-0005-0000-0000-000028000000}"/>
    <cellStyle name="Currency 5" xfId="42" xr:uid="{00000000-0005-0000-0000-000029000000}"/>
    <cellStyle name="Currency 6" xfId="43" xr:uid="{00000000-0005-0000-0000-00002A000000}"/>
    <cellStyle name="Currency 7" xfId="44" xr:uid="{00000000-0005-0000-0000-00002B000000}"/>
    <cellStyle name="Currency 8" xfId="45" xr:uid="{00000000-0005-0000-0000-00002C000000}"/>
    <cellStyle name="Currency 9" xfId="46" xr:uid="{00000000-0005-0000-0000-00002D000000}"/>
    <cellStyle name="Date" xfId="47" xr:uid="{00000000-0005-0000-0000-00002E000000}"/>
    <cellStyle name="Fixed" xfId="48" xr:uid="{00000000-0005-0000-0000-00002F000000}"/>
    <cellStyle name="Grey" xfId="49" xr:uid="{00000000-0005-0000-0000-000030000000}"/>
    <cellStyle name="HEADER" xfId="50" xr:uid="{00000000-0005-0000-0000-000031000000}"/>
    <cellStyle name="Heading1" xfId="51" xr:uid="{00000000-0005-0000-0000-000032000000}"/>
    <cellStyle name="Heading2" xfId="52" xr:uid="{00000000-0005-0000-0000-000033000000}"/>
    <cellStyle name="HIGHLIGHT" xfId="53" xr:uid="{00000000-0005-0000-0000-000034000000}"/>
    <cellStyle name="Hyperlink" xfId="123" builtinId="8"/>
    <cellStyle name="Input [yellow]" xfId="54" xr:uid="{00000000-0005-0000-0000-000036000000}"/>
    <cellStyle name="Input 2" xfId="55" xr:uid="{00000000-0005-0000-0000-000037000000}"/>
    <cellStyle name="Milliers [0]_EDYAN" xfId="56" xr:uid="{00000000-0005-0000-0000-000038000000}"/>
    <cellStyle name="Milliers_EDYAN" xfId="57" xr:uid="{00000000-0005-0000-0000-000039000000}"/>
    <cellStyle name="Monétaire [0]_EDYAN" xfId="58" xr:uid="{00000000-0005-0000-0000-00003A000000}"/>
    <cellStyle name="Monétaire_EDYAN" xfId="59" xr:uid="{00000000-0005-0000-0000-00003B000000}"/>
    <cellStyle name="no dec" xfId="60" xr:uid="{00000000-0005-0000-0000-00003C000000}"/>
    <cellStyle name="Normal" xfId="0" builtinId="0"/>
    <cellStyle name="Normal - Style1" xfId="61" xr:uid="{00000000-0005-0000-0000-00003E000000}"/>
    <cellStyle name="Normal 10" xfId="62" xr:uid="{00000000-0005-0000-0000-00003F000000}"/>
    <cellStyle name="Normal 11" xfId="63" xr:uid="{00000000-0005-0000-0000-000040000000}"/>
    <cellStyle name="Normal 11 2" xfId="125" xr:uid="{00000000-0005-0000-0000-000041000000}"/>
    <cellStyle name="Normal 12" xfId="64" xr:uid="{00000000-0005-0000-0000-000042000000}"/>
    <cellStyle name="Normal 13" xfId="65" xr:uid="{00000000-0005-0000-0000-000043000000}"/>
    <cellStyle name="Normal 14" xfId="66" xr:uid="{00000000-0005-0000-0000-000044000000}"/>
    <cellStyle name="Normal 15" xfId="67" xr:uid="{00000000-0005-0000-0000-000045000000}"/>
    <cellStyle name="Normal 16" xfId="68" xr:uid="{00000000-0005-0000-0000-000046000000}"/>
    <cellStyle name="Normal 17" xfId="69" xr:uid="{00000000-0005-0000-0000-000047000000}"/>
    <cellStyle name="Normal 18" xfId="70" xr:uid="{00000000-0005-0000-0000-000048000000}"/>
    <cellStyle name="Normal 19" xfId="71" xr:uid="{00000000-0005-0000-0000-000049000000}"/>
    <cellStyle name="Normal 2" xfId="72" xr:uid="{00000000-0005-0000-0000-00004A000000}"/>
    <cellStyle name="Normal 2 2" xfId="73" xr:uid="{00000000-0005-0000-0000-00004B000000}"/>
    <cellStyle name="Normal 2 2 2" xfId="74" xr:uid="{00000000-0005-0000-0000-00004C000000}"/>
    <cellStyle name="Normal 2 2 3" xfId="75" xr:uid="{00000000-0005-0000-0000-00004D000000}"/>
    <cellStyle name="Normal 2 2 4" xfId="76" xr:uid="{00000000-0005-0000-0000-00004E000000}"/>
    <cellStyle name="Normal 2 2 5" xfId="77" xr:uid="{00000000-0005-0000-0000-00004F000000}"/>
    <cellStyle name="Normal 2 2 6" xfId="78" xr:uid="{00000000-0005-0000-0000-000050000000}"/>
    <cellStyle name="Normal 2 3" xfId="79" xr:uid="{00000000-0005-0000-0000-000051000000}"/>
    <cellStyle name="Normal 2 4" xfId="124" xr:uid="{00000000-0005-0000-0000-000052000000}"/>
    <cellStyle name="Normal 20" xfId="80" xr:uid="{00000000-0005-0000-0000-000053000000}"/>
    <cellStyle name="Normal 3" xfId="81" xr:uid="{00000000-0005-0000-0000-000054000000}"/>
    <cellStyle name="Normal 3 2" xfId="82" xr:uid="{00000000-0005-0000-0000-000055000000}"/>
    <cellStyle name="Normal 3 3" xfId="83" xr:uid="{00000000-0005-0000-0000-000056000000}"/>
    <cellStyle name="Normal 4" xfId="84" xr:uid="{00000000-0005-0000-0000-000057000000}"/>
    <cellStyle name="Normal 4 2" xfId="85" xr:uid="{00000000-0005-0000-0000-000058000000}"/>
    <cellStyle name="Normal 5" xfId="86" xr:uid="{00000000-0005-0000-0000-000059000000}"/>
    <cellStyle name="Normal 5 2" xfId="87" xr:uid="{00000000-0005-0000-0000-00005A000000}"/>
    <cellStyle name="Normal 6" xfId="88" xr:uid="{00000000-0005-0000-0000-00005B000000}"/>
    <cellStyle name="Normal 6 2" xfId="89" xr:uid="{00000000-0005-0000-0000-00005C000000}"/>
    <cellStyle name="Normal 7" xfId="90" xr:uid="{00000000-0005-0000-0000-00005D000000}"/>
    <cellStyle name="Normal 7 2" xfId="91" xr:uid="{00000000-0005-0000-0000-00005E000000}"/>
    <cellStyle name="Normal 8" xfId="92" xr:uid="{00000000-0005-0000-0000-00005F000000}"/>
    <cellStyle name="Normal 8 2" xfId="93" xr:uid="{00000000-0005-0000-0000-000060000000}"/>
    <cellStyle name="Normal 9" xfId="94" xr:uid="{00000000-0005-0000-0000-000061000000}"/>
    <cellStyle name="Normal_TruServcredit app" xfId="95" xr:uid="{00000000-0005-0000-0000-000062000000}"/>
    <cellStyle name="Note 2" xfId="96" xr:uid="{00000000-0005-0000-0000-000063000000}"/>
    <cellStyle name="Note 3" xfId="97" xr:uid="{00000000-0005-0000-0000-000064000000}"/>
    <cellStyle name="Percent" xfId="127" builtinId="5"/>
    <cellStyle name="Percent [2]" xfId="98" xr:uid="{00000000-0005-0000-0000-000065000000}"/>
    <cellStyle name="Percent 10" xfId="99" xr:uid="{00000000-0005-0000-0000-000066000000}"/>
    <cellStyle name="Percent 10 2" xfId="126" xr:uid="{00000000-0005-0000-0000-000067000000}"/>
    <cellStyle name="Percent 11" xfId="100" xr:uid="{00000000-0005-0000-0000-000068000000}"/>
    <cellStyle name="Percent 12" xfId="101" xr:uid="{00000000-0005-0000-0000-000069000000}"/>
    <cellStyle name="Percent 13" xfId="102" xr:uid="{00000000-0005-0000-0000-00006A000000}"/>
    <cellStyle name="Percent 14" xfId="103" xr:uid="{00000000-0005-0000-0000-00006B000000}"/>
    <cellStyle name="Percent 15" xfId="104" xr:uid="{00000000-0005-0000-0000-00006C000000}"/>
    <cellStyle name="Percent 2" xfId="105" xr:uid="{00000000-0005-0000-0000-00006D000000}"/>
    <cellStyle name="Percent 2 2" xfId="106" xr:uid="{00000000-0005-0000-0000-00006E000000}"/>
    <cellStyle name="Percent 2 2 2" xfId="107" xr:uid="{00000000-0005-0000-0000-00006F000000}"/>
    <cellStyle name="Percent 2 3" xfId="108" xr:uid="{00000000-0005-0000-0000-000070000000}"/>
    <cellStyle name="Percent 3" xfId="109" xr:uid="{00000000-0005-0000-0000-000071000000}"/>
    <cellStyle name="Percent 3 2" xfId="110" xr:uid="{00000000-0005-0000-0000-000072000000}"/>
    <cellStyle name="Percent 4" xfId="111" xr:uid="{00000000-0005-0000-0000-000073000000}"/>
    <cellStyle name="Percent 4 2" xfId="112" xr:uid="{00000000-0005-0000-0000-000074000000}"/>
    <cellStyle name="Percent 5" xfId="113" xr:uid="{00000000-0005-0000-0000-000075000000}"/>
    <cellStyle name="Percent 6" xfId="114" xr:uid="{00000000-0005-0000-0000-000076000000}"/>
    <cellStyle name="Percent 7" xfId="115" xr:uid="{00000000-0005-0000-0000-000077000000}"/>
    <cellStyle name="Percent 8" xfId="116" xr:uid="{00000000-0005-0000-0000-000078000000}"/>
    <cellStyle name="Percent 9" xfId="117" xr:uid="{00000000-0005-0000-0000-000079000000}"/>
    <cellStyle name="Style 1" xfId="118" xr:uid="{00000000-0005-0000-0000-00007A000000}"/>
    <cellStyle name="Total 2" xfId="119" xr:uid="{00000000-0005-0000-0000-00007B000000}"/>
    <cellStyle name="Unprot" xfId="120" xr:uid="{00000000-0005-0000-0000-00007C000000}"/>
    <cellStyle name="Unprot$" xfId="121" xr:uid="{00000000-0005-0000-0000-00007D000000}"/>
    <cellStyle name="Unprotect" xfId="122" xr:uid="{00000000-0005-0000-0000-00007E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6D4E8"/>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F3F3F3"/>
      <rgbColor rgb="00E4EAF4"/>
      <rgbColor rgb="00CCFFCC"/>
      <rgbColor rgb="00FFFF99"/>
      <rgbColor rgb="00D9D9D9"/>
      <rgbColor rgb="00FF99CC"/>
      <rgbColor rgb="00969696"/>
      <rgbColor rgb="00FFCC99"/>
      <rgbColor rgb="003366FF"/>
      <rgbColor rgb="0033CCCC"/>
      <rgbColor rgb="0099CC00"/>
      <rgbColor rgb="00FFCC00"/>
      <rgbColor rgb="00FF9900"/>
      <rgbColor rgb="00FF6600"/>
      <rgbColor rgb="003B5E91"/>
      <rgbColor rgb="00969696"/>
      <rgbColor rgb="00003366"/>
      <rgbColor rgb="00339966"/>
      <rgbColor rgb="00003300"/>
      <rgbColor rgb="00333300"/>
      <rgbColor rgb="00993300"/>
      <rgbColor rgb="00ECECEC"/>
      <rgbColor rgb="003B5E91"/>
      <rgbColor rgb="00333333"/>
    </indexedColors>
    <mruColors>
      <color rgb="FF084C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1</xdr:row>
      <xdr:rowOff>28575</xdr:rowOff>
    </xdr:from>
    <xdr:to>
      <xdr:col>2</xdr:col>
      <xdr:colOff>2777490</xdr:colOff>
      <xdr:row>3</xdr:row>
      <xdr:rowOff>117429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9825" y="190500"/>
          <a:ext cx="2409825" cy="416514"/>
        </a:xfrm>
        <a:prstGeom prst="rect">
          <a:avLst/>
        </a:prstGeom>
      </xdr:spPr>
    </xdr:pic>
    <xdr:clientData/>
  </xdr:twoCellAnchor>
  <xdr:twoCellAnchor editAs="oneCell">
    <xdr:from>
      <xdr:col>2</xdr:col>
      <xdr:colOff>2659855</xdr:colOff>
      <xdr:row>28</xdr:row>
      <xdr:rowOff>122680</xdr:rowOff>
    </xdr:from>
    <xdr:to>
      <xdr:col>4</xdr:col>
      <xdr:colOff>111917</xdr:colOff>
      <xdr:row>31</xdr:row>
      <xdr:rowOff>148590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45805" y="5066155"/>
          <a:ext cx="2043112" cy="521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26</xdr:row>
      <xdr:rowOff>38100</xdr:rowOff>
    </xdr:from>
    <xdr:to>
      <xdr:col>3</xdr:col>
      <xdr:colOff>590550</xdr:colOff>
      <xdr:row>27</xdr:row>
      <xdr:rowOff>133350</xdr:rowOff>
    </xdr:to>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647700" y="4562475"/>
          <a:ext cx="5972175" cy="257175"/>
        </a:xfrm>
        <a:prstGeom prst="roundRect">
          <a:avLst/>
        </a:prstGeom>
        <a:solidFill>
          <a:srgbClr val="084C8C"/>
        </a:solidFill>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100" b="1"/>
            <a:t>GREATAMERICA</a:t>
          </a:r>
          <a:r>
            <a:rPr lang="en-US" sz="1100" b="1" baseline="0"/>
            <a:t> </a:t>
          </a:r>
          <a:r>
            <a:rPr lang="en-US" sz="1100" b="1"/>
            <a:t>CONTACT INFORMATION</a:t>
          </a:r>
          <a:endParaRPr lang="en-US" sz="1100" b="1" baseline="0"/>
        </a:p>
        <a:p>
          <a:pPr algn="l"/>
          <a:endParaRPr lang="en-US" sz="1100"/>
        </a:p>
      </xdr:txBody>
    </xdr:sp>
    <xdr:clientData/>
  </xdr:twoCellAnchor>
  <xdr:twoCellAnchor>
    <xdr:from>
      <xdr:col>1</xdr:col>
      <xdr:colOff>0</xdr:colOff>
      <xdr:row>5</xdr:row>
      <xdr:rowOff>0</xdr:rowOff>
    </xdr:from>
    <xdr:to>
      <xdr:col>3</xdr:col>
      <xdr:colOff>552450</xdr:colOff>
      <xdr:row>6</xdr:row>
      <xdr:rowOff>95250</xdr:rowOff>
    </xdr:to>
    <xdr:sp macro="" textlink="">
      <xdr:nvSpPr>
        <xdr:cNvPr id="5" name="Rounded Rectangle 4">
          <a:extLst>
            <a:ext uri="{FF2B5EF4-FFF2-40B4-BE49-F238E27FC236}">
              <a16:creationId xmlns:a16="http://schemas.microsoft.com/office/drawing/2014/main" id="{00000000-0008-0000-0000-000005000000}"/>
            </a:ext>
          </a:extLst>
        </xdr:cNvPr>
        <xdr:cNvSpPr/>
      </xdr:nvSpPr>
      <xdr:spPr>
        <a:xfrm>
          <a:off x="609600" y="809625"/>
          <a:ext cx="5972175" cy="257175"/>
        </a:xfrm>
        <a:prstGeom prst="roundRect">
          <a:avLst/>
        </a:prstGeom>
        <a:solidFill>
          <a:srgbClr val="084C8C"/>
        </a:solidFill>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100" b="1"/>
            <a:t>FINANCE</a:t>
          </a:r>
          <a:r>
            <a:rPr lang="en-US" sz="1100" b="1" baseline="0"/>
            <a:t> QUOTE INPUTS</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154780</xdr:colOff>
      <xdr:row>35</xdr:row>
      <xdr:rowOff>36955</xdr:rowOff>
    </xdr:from>
    <xdr:to>
      <xdr:col>6</xdr:col>
      <xdr:colOff>1083467</xdr:colOff>
      <xdr:row>38</xdr:row>
      <xdr:rowOff>133350</xdr:rowOff>
    </xdr:to>
    <xdr:pic>
      <xdr:nvPicPr>
        <xdr:cNvPr id="2" name="Picture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22030" y="9571480"/>
          <a:ext cx="2043112" cy="515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34</xdr:row>
      <xdr:rowOff>47625</xdr:rowOff>
    </xdr:from>
    <xdr:to>
      <xdr:col>6</xdr:col>
      <xdr:colOff>1071562</xdr:colOff>
      <xdr:row>35</xdr:row>
      <xdr:rowOff>2380</xdr:rowOff>
    </xdr:to>
    <xdr:sp macro="" textlink="">
      <xdr:nvSpPr>
        <xdr:cNvPr id="3" name="Rounded Rectangle 2">
          <a:extLst>
            <a:ext uri="{FF2B5EF4-FFF2-40B4-BE49-F238E27FC236}">
              <a16:creationId xmlns:a16="http://schemas.microsoft.com/office/drawing/2014/main" id="{00000000-0008-0000-0100-000003000000}"/>
            </a:ext>
          </a:extLst>
        </xdr:cNvPr>
        <xdr:cNvSpPr/>
      </xdr:nvSpPr>
      <xdr:spPr>
        <a:xfrm>
          <a:off x="257175" y="9334500"/>
          <a:ext cx="6596062" cy="202405"/>
        </a:xfrm>
        <a:prstGeom prst="roundRect">
          <a:avLst/>
        </a:prstGeom>
        <a:solidFill>
          <a:schemeClr val="accent1">
            <a:lumMod val="50000"/>
          </a:schemeClr>
        </a:solidFill>
        <a:effectLst>
          <a:outerShdw blurRad="50800" dist="38100" dir="2700000" algn="tl" rotWithShape="0">
            <a:prstClr val="black">
              <a:alpha val="40000"/>
            </a:prstClr>
          </a:outerShdw>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100" b="1"/>
            <a:t>GREATAMERICA</a:t>
          </a:r>
          <a:r>
            <a:rPr lang="en-US" sz="1100" b="1" baseline="0"/>
            <a:t> </a:t>
          </a:r>
          <a:r>
            <a:rPr lang="en-US" sz="1100" b="1"/>
            <a:t>CONTACT INFORMATION</a:t>
          </a:r>
          <a:endParaRPr lang="en-US" sz="1100" b="1" baseline="0"/>
        </a:p>
        <a:p>
          <a:pPr algn="l"/>
          <a:endParaRPr lang="en-US" sz="1100"/>
        </a:p>
      </xdr:txBody>
    </xdr:sp>
    <xdr:clientData/>
  </xdr:twoCellAnchor>
  <xdr:twoCellAnchor editAs="oneCell">
    <xdr:from>
      <xdr:col>4</xdr:col>
      <xdr:colOff>881061</xdr:colOff>
      <xdr:row>1</xdr:row>
      <xdr:rowOff>57151</xdr:rowOff>
    </xdr:from>
    <xdr:to>
      <xdr:col>6</xdr:col>
      <xdr:colOff>1062036</xdr:colOff>
      <xdr:row>2</xdr:row>
      <xdr:rowOff>111715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33886" y="390526"/>
          <a:ext cx="2409825" cy="416514"/>
        </a:xfrm>
        <a:prstGeom prst="rect">
          <a:avLst/>
        </a:prstGeom>
      </xdr:spPr>
    </xdr:pic>
    <xdr:clientData/>
  </xdr:twoCellAnchor>
  <xdr:twoCellAnchor>
    <xdr:from>
      <xdr:col>1</xdr:col>
      <xdr:colOff>38099</xdr:colOff>
      <xdr:row>17</xdr:row>
      <xdr:rowOff>0</xdr:rowOff>
    </xdr:from>
    <xdr:to>
      <xdr:col>6</xdr:col>
      <xdr:colOff>1095375</xdr:colOff>
      <xdr:row>18</xdr:row>
      <xdr:rowOff>114300</xdr:rowOff>
    </xdr:to>
    <xdr:sp macro="" textlink="">
      <xdr:nvSpPr>
        <xdr:cNvPr id="5" name="Rounded Rectangle 4">
          <a:extLst>
            <a:ext uri="{FF2B5EF4-FFF2-40B4-BE49-F238E27FC236}">
              <a16:creationId xmlns:a16="http://schemas.microsoft.com/office/drawing/2014/main" id="{00000000-0008-0000-0100-000005000000}"/>
            </a:ext>
          </a:extLst>
        </xdr:cNvPr>
        <xdr:cNvSpPr/>
      </xdr:nvSpPr>
      <xdr:spPr>
        <a:xfrm>
          <a:off x="247649" y="4905375"/>
          <a:ext cx="6629401" cy="419100"/>
        </a:xfrm>
        <a:prstGeom prst="roundRect">
          <a:avLst/>
        </a:prstGeom>
        <a:solidFill>
          <a:schemeClr val="accent1">
            <a:lumMod val="50000"/>
          </a:schemeClr>
        </a:solidFill>
        <a:effectLst>
          <a:outerShdw blurRad="50800" dist="38100" dir="2700000" algn="tl" rotWithShape="0">
            <a:prstClr val="black">
              <a:alpha val="40000"/>
            </a:prstClr>
          </a:outerShdw>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800" b="1" baseline="0"/>
            <a:t>FINANCING OPTIONS</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173830</xdr:colOff>
      <xdr:row>36</xdr:row>
      <xdr:rowOff>8380</xdr:rowOff>
    </xdr:from>
    <xdr:to>
      <xdr:col>6</xdr:col>
      <xdr:colOff>1102517</xdr:colOff>
      <xdr:row>39</xdr:row>
      <xdr:rowOff>0</xdr:rowOff>
    </xdr:to>
    <xdr:pic>
      <xdr:nvPicPr>
        <xdr:cNvPr id="2" name="Picture 2">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41080" y="9600055"/>
          <a:ext cx="2043112" cy="515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34</xdr:row>
      <xdr:rowOff>47625</xdr:rowOff>
    </xdr:from>
    <xdr:to>
      <xdr:col>6</xdr:col>
      <xdr:colOff>1071562</xdr:colOff>
      <xdr:row>35</xdr:row>
      <xdr:rowOff>2380</xdr:rowOff>
    </xdr:to>
    <xdr:sp macro="" textlink="">
      <xdr:nvSpPr>
        <xdr:cNvPr id="3" name="Rounded Rectangle 2">
          <a:extLst>
            <a:ext uri="{FF2B5EF4-FFF2-40B4-BE49-F238E27FC236}">
              <a16:creationId xmlns:a16="http://schemas.microsoft.com/office/drawing/2014/main" id="{00000000-0008-0000-0200-000003000000}"/>
            </a:ext>
          </a:extLst>
        </xdr:cNvPr>
        <xdr:cNvSpPr/>
      </xdr:nvSpPr>
      <xdr:spPr>
        <a:xfrm>
          <a:off x="257175" y="9334500"/>
          <a:ext cx="6596062" cy="202405"/>
        </a:xfrm>
        <a:prstGeom prst="roundRect">
          <a:avLst/>
        </a:prstGeom>
        <a:solidFill>
          <a:schemeClr val="accent1">
            <a:lumMod val="50000"/>
          </a:schemeClr>
        </a:solidFill>
        <a:effectLst>
          <a:outerShdw blurRad="50800" dist="38100" dir="2700000" algn="tl" rotWithShape="0">
            <a:prstClr val="black">
              <a:alpha val="40000"/>
            </a:prstClr>
          </a:outerShdw>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100" b="1"/>
            <a:t>GREATAMERICA</a:t>
          </a:r>
          <a:r>
            <a:rPr lang="en-US" sz="1100" b="1" baseline="0"/>
            <a:t>  </a:t>
          </a:r>
          <a:r>
            <a:rPr lang="en-US" sz="1100" b="1"/>
            <a:t>CONTACT INFORMATION</a:t>
          </a:r>
          <a:endParaRPr lang="en-US" sz="1100" b="1" baseline="0"/>
        </a:p>
        <a:p>
          <a:pPr algn="l"/>
          <a:endParaRPr lang="en-US" sz="1100"/>
        </a:p>
      </xdr:txBody>
    </xdr:sp>
    <xdr:clientData/>
  </xdr:twoCellAnchor>
  <xdr:twoCellAnchor editAs="oneCell">
    <xdr:from>
      <xdr:col>4</xdr:col>
      <xdr:colOff>881061</xdr:colOff>
      <xdr:row>1</xdr:row>
      <xdr:rowOff>57151</xdr:rowOff>
    </xdr:from>
    <xdr:to>
      <xdr:col>6</xdr:col>
      <xdr:colOff>1062036</xdr:colOff>
      <xdr:row>2</xdr:row>
      <xdr:rowOff>111715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33886" y="390526"/>
          <a:ext cx="2409825" cy="416514"/>
        </a:xfrm>
        <a:prstGeom prst="rect">
          <a:avLst/>
        </a:prstGeom>
      </xdr:spPr>
    </xdr:pic>
    <xdr:clientData/>
  </xdr:twoCellAnchor>
  <xdr:twoCellAnchor>
    <xdr:from>
      <xdr:col>1</xdr:col>
      <xdr:colOff>38099</xdr:colOff>
      <xdr:row>17</xdr:row>
      <xdr:rowOff>0</xdr:rowOff>
    </xdr:from>
    <xdr:to>
      <xdr:col>6</xdr:col>
      <xdr:colOff>1095375</xdr:colOff>
      <xdr:row>18</xdr:row>
      <xdr:rowOff>114300</xdr:rowOff>
    </xdr:to>
    <xdr:sp macro="" textlink="">
      <xdr:nvSpPr>
        <xdr:cNvPr id="5" name="Rounded Rectangle 4">
          <a:extLst>
            <a:ext uri="{FF2B5EF4-FFF2-40B4-BE49-F238E27FC236}">
              <a16:creationId xmlns:a16="http://schemas.microsoft.com/office/drawing/2014/main" id="{00000000-0008-0000-0200-000005000000}"/>
            </a:ext>
          </a:extLst>
        </xdr:cNvPr>
        <xdr:cNvSpPr/>
      </xdr:nvSpPr>
      <xdr:spPr>
        <a:xfrm>
          <a:off x="247649" y="4905375"/>
          <a:ext cx="6629401" cy="419100"/>
        </a:xfrm>
        <a:prstGeom prst="roundRect">
          <a:avLst/>
        </a:prstGeom>
        <a:solidFill>
          <a:schemeClr val="accent1">
            <a:lumMod val="50000"/>
          </a:schemeClr>
        </a:solidFill>
        <a:effectLst>
          <a:outerShdw blurRad="50800" dist="38100" dir="2700000" algn="tl" rotWithShape="0">
            <a:prstClr val="black">
              <a:alpha val="40000"/>
            </a:prstClr>
          </a:outerShdw>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800" b="1" baseline="0"/>
            <a:t>FINANCING OPTIONS</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116680</xdr:colOff>
      <xdr:row>42</xdr:row>
      <xdr:rowOff>113155</xdr:rowOff>
    </xdr:from>
    <xdr:to>
      <xdr:col>6</xdr:col>
      <xdr:colOff>1062512</xdr:colOff>
      <xdr:row>45</xdr:row>
      <xdr:rowOff>110490</xdr:rowOff>
    </xdr:to>
    <xdr:pic>
      <xdr:nvPicPr>
        <xdr:cNvPr id="2" name="Picture 2">
          <a:extLst>
            <a:ext uri="{FF2B5EF4-FFF2-40B4-BE49-F238E27FC236}">
              <a16:creationId xmlns:a16="http://schemas.microsoft.com/office/drawing/2014/main" id="{35B5EE43-E5BF-495B-A6E9-5EE561DF08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70620" y="8944735"/>
          <a:ext cx="2058352" cy="545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41</xdr:row>
      <xdr:rowOff>47625</xdr:rowOff>
    </xdr:from>
    <xdr:to>
      <xdr:col>6</xdr:col>
      <xdr:colOff>1071562</xdr:colOff>
      <xdr:row>42</xdr:row>
      <xdr:rowOff>2380</xdr:rowOff>
    </xdr:to>
    <xdr:sp macro="" textlink="">
      <xdr:nvSpPr>
        <xdr:cNvPr id="3" name="Rounded Rectangle 3">
          <a:extLst>
            <a:ext uri="{FF2B5EF4-FFF2-40B4-BE49-F238E27FC236}">
              <a16:creationId xmlns:a16="http://schemas.microsoft.com/office/drawing/2014/main" id="{55CD3165-9DC1-42B4-BD7F-F134C40AB689}"/>
            </a:ext>
          </a:extLst>
        </xdr:cNvPr>
        <xdr:cNvSpPr/>
      </xdr:nvSpPr>
      <xdr:spPr>
        <a:xfrm>
          <a:off x="257175" y="9610725"/>
          <a:ext cx="6596062" cy="202405"/>
        </a:xfrm>
        <a:prstGeom prst="roundRect">
          <a:avLst/>
        </a:prstGeom>
        <a:solidFill>
          <a:srgbClr val="084C8C"/>
        </a:solidFill>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100" b="1"/>
            <a:t>GREATAMERICA</a:t>
          </a:r>
          <a:r>
            <a:rPr lang="en-US" sz="1100" b="1" baseline="0"/>
            <a:t> </a:t>
          </a:r>
          <a:r>
            <a:rPr lang="en-US" sz="1100" b="1"/>
            <a:t>CONTACT INFORMATION</a:t>
          </a:r>
          <a:endParaRPr lang="en-US" sz="1100" b="1" baseline="0"/>
        </a:p>
        <a:p>
          <a:pPr algn="l"/>
          <a:endParaRPr lang="en-US" sz="1100"/>
        </a:p>
      </xdr:txBody>
    </xdr:sp>
    <xdr:clientData/>
  </xdr:twoCellAnchor>
  <xdr:twoCellAnchor editAs="oneCell">
    <xdr:from>
      <xdr:col>4</xdr:col>
      <xdr:colOff>881061</xdr:colOff>
      <xdr:row>1</xdr:row>
      <xdr:rowOff>9526</xdr:rowOff>
    </xdr:from>
    <xdr:to>
      <xdr:col>6</xdr:col>
      <xdr:colOff>1063941</xdr:colOff>
      <xdr:row>2</xdr:row>
      <xdr:rowOff>117430</xdr:rowOff>
    </xdr:to>
    <xdr:pic>
      <xdr:nvPicPr>
        <xdr:cNvPr id="4" name="Picture 3">
          <a:extLst>
            <a:ext uri="{FF2B5EF4-FFF2-40B4-BE49-F238E27FC236}">
              <a16:creationId xmlns:a16="http://schemas.microsoft.com/office/drawing/2014/main" id="{0D5367EA-A1C6-4D8B-A0C3-C8D4C98629C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33886" y="342901"/>
          <a:ext cx="2409825" cy="416514"/>
        </a:xfrm>
        <a:prstGeom prst="rect">
          <a:avLst/>
        </a:prstGeom>
      </xdr:spPr>
    </xdr:pic>
    <xdr:clientData/>
  </xdr:twoCellAnchor>
  <xdr:twoCellAnchor>
    <xdr:from>
      <xdr:col>1</xdr:col>
      <xdr:colOff>38099</xdr:colOff>
      <xdr:row>17</xdr:row>
      <xdr:rowOff>0</xdr:rowOff>
    </xdr:from>
    <xdr:to>
      <xdr:col>6</xdr:col>
      <xdr:colOff>1095375</xdr:colOff>
      <xdr:row>18</xdr:row>
      <xdr:rowOff>114300</xdr:rowOff>
    </xdr:to>
    <xdr:sp macro="" textlink="">
      <xdr:nvSpPr>
        <xdr:cNvPr id="5" name="Rounded Rectangle 8">
          <a:extLst>
            <a:ext uri="{FF2B5EF4-FFF2-40B4-BE49-F238E27FC236}">
              <a16:creationId xmlns:a16="http://schemas.microsoft.com/office/drawing/2014/main" id="{7F69F770-EFF4-49D2-A300-CF1236477CD0}"/>
            </a:ext>
          </a:extLst>
        </xdr:cNvPr>
        <xdr:cNvSpPr/>
      </xdr:nvSpPr>
      <xdr:spPr>
        <a:xfrm>
          <a:off x="247649" y="4905375"/>
          <a:ext cx="6629401" cy="419100"/>
        </a:xfrm>
        <a:prstGeom prst="roundRect">
          <a:avLst/>
        </a:prstGeom>
        <a:solidFill>
          <a:srgbClr val="084C8C"/>
        </a:solidFill>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800" b="1" baseline="0"/>
            <a:t>FINANCING OPTIONS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152047</xdr:colOff>
      <xdr:row>42</xdr:row>
      <xdr:rowOff>103630</xdr:rowOff>
    </xdr:from>
    <xdr:to>
      <xdr:col>6</xdr:col>
      <xdr:colOff>1024413</xdr:colOff>
      <xdr:row>45</xdr:row>
      <xdr:rowOff>0</xdr:rowOff>
    </xdr:to>
    <xdr:pic>
      <xdr:nvPicPr>
        <xdr:cNvPr id="2" name="Picture 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66947" y="10238230"/>
          <a:ext cx="1977266" cy="420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41</xdr:row>
      <xdr:rowOff>19050</xdr:rowOff>
    </xdr:from>
    <xdr:to>
      <xdr:col>6</xdr:col>
      <xdr:colOff>1071562</xdr:colOff>
      <xdr:row>41</xdr:row>
      <xdr:rowOff>221455</xdr:rowOff>
    </xdr:to>
    <xdr:sp macro="" textlink="">
      <xdr:nvSpPr>
        <xdr:cNvPr id="4" name="Rounded Rectangle 3">
          <a:extLst>
            <a:ext uri="{FF2B5EF4-FFF2-40B4-BE49-F238E27FC236}">
              <a16:creationId xmlns:a16="http://schemas.microsoft.com/office/drawing/2014/main" id="{00000000-0008-0000-0300-000004000000}"/>
            </a:ext>
          </a:extLst>
        </xdr:cNvPr>
        <xdr:cNvSpPr/>
      </xdr:nvSpPr>
      <xdr:spPr>
        <a:xfrm>
          <a:off x="257175" y="9582150"/>
          <a:ext cx="6596062" cy="202405"/>
        </a:xfrm>
        <a:prstGeom prst="roundRect">
          <a:avLst/>
        </a:prstGeom>
        <a:solidFill>
          <a:srgbClr val="084C8C"/>
        </a:solidFill>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100" b="1"/>
            <a:t>GREATAMERICA</a:t>
          </a:r>
          <a:r>
            <a:rPr lang="en-US" sz="1100" b="1" baseline="0"/>
            <a:t> </a:t>
          </a:r>
          <a:r>
            <a:rPr lang="en-US" sz="1100" b="1"/>
            <a:t>CONTACT INFORMATION</a:t>
          </a:r>
          <a:endParaRPr lang="en-US" sz="1100" b="1" baseline="0"/>
        </a:p>
        <a:p>
          <a:pPr algn="l"/>
          <a:endParaRPr lang="en-US" sz="1100"/>
        </a:p>
      </xdr:txBody>
    </xdr:sp>
    <xdr:clientData/>
  </xdr:twoCellAnchor>
  <xdr:twoCellAnchor editAs="oneCell">
    <xdr:from>
      <xdr:col>4</xdr:col>
      <xdr:colOff>881061</xdr:colOff>
      <xdr:row>1</xdr:row>
      <xdr:rowOff>9526</xdr:rowOff>
    </xdr:from>
    <xdr:to>
      <xdr:col>6</xdr:col>
      <xdr:colOff>1063941</xdr:colOff>
      <xdr:row>2</xdr:row>
      <xdr:rowOff>71710</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33886" y="342901"/>
          <a:ext cx="2409825" cy="416514"/>
        </a:xfrm>
        <a:prstGeom prst="rect">
          <a:avLst/>
        </a:prstGeom>
      </xdr:spPr>
    </xdr:pic>
    <xdr:clientData/>
  </xdr:twoCellAnchor>
  <xdr:twoCellAnchor>
    <xdr:from>
      <xdr:col>1</xdr:col>
      <xdr:colOff>38099</xdr:colOff>
      <xdr:row>16</xdr:row>
      <xdr:rowOff>514350</xdr:rowOff>
    </xdr:from>
    <xdr:to>
      <xdr:col>6</xdr:col>
      <xdr:colOff>1095375</xdr:colOff>
      <xdr:row>18</xdr:row>
      <xdr:rowOff>95250</xdr:rowOff>
    </xdr:to>
    <xdr:sp macro="" textlink="">
      <xdr:nvSpPr>
        <xdr:cNvPr id="9" name="Rounded Rectangle 8">
          <a:extLst>
            <a:ext uri="{FF2B5EF4-FFF2-40B4-BE49-F238E27FC236}">
              <a16:creationId xmlns:a16="http://schemas.microsoft.com/office/drawing/2014/main" id="{00000000-0008-0000-0300-000009000000}"/>
            </a:ext>
          </a:extLst>
        </xdr:cNvPr>
        <xdr:cNvSpPr/>
      </xdr:nvSpPr>
      <xdr:spPr>
        <a:xfrm>
          <a:off x="247649" y="4886325"/>
          <a:ext cx="6629401" cy="419100"/>
        </a:xfrm>
        <a:prstGeom prst="roundRect">
          <a:avLst/>
        </a:prstGeom>
        <a:solidFill>
          <a:srgbClr val="084C8C"/>
        </a:solidFill>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800" b="1" baseline="0"/>
            <a:t>FINANCING OPTIONS</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128221</xdr:colOff>
      <xdr:row>0</xdr:row>
      <xdr:rowOff>227135</xdr:rowOff>
    </xdr:from>
    <xdr:to>
      <xdr:col>13</xdr:col>
      <xdr:colOff>197617</xdr:colOff>
      <xdr:row>1</xdr:row>
      <xdr:rowOff>260106</xdr:rowOff>
    </xdr:to>
    <xdr:sp macro="" textlink="">
      <xdr:nvSpPr>
        <xdr:cNvPr id="2" name="Text Box 1">
          <a:extLst>
            <a:ext uri="{FF2B5EF4-FFF2-40B4-BE49-F238E27FC236}">
              <a16:creationId xmlns:a16="http://schemas.microsoft.com/office/drawing/2014/main" id="{5E6AEBB2-8569-4B69-9688-0AFB41B13BC8}"/>
            </a:ext>
          </a:extLst>
        </xdr:cNvPr>
        <xdr:cNvSpPr txBox="1">
          <a:spLocks noChangeArrowheads="1"/>
        </xdr:cNvSpPr>
      </xdr:nvSpPr>
      <xdr:spPr bwMode="auto">
        <a:xfrm>
          <a:off x="2042746" y="227135"/>
          <a:ext cx="2355396" cy="594946"/>
        </a:xfrm>
        <a:prstGeom prst="rect">
          <a:avLst/>
        </a:prstGeom>
        <a:noFill/>
        <a:ln w="9525">
          <a:noFill/>
          <a:miter lim="800000"/>
          <a:headEnd/>
          <a:tailEnd/>
        </a:ln>
      </xdr:spPr>
      <xdr:txBody>
        <a:bodyPr vertOverflow="clip" wrap="square" lIns="36576" tIns="27432" rIns="36576" bIns="0" anchor="t" upright="1"/>
        <a:lstStyle/>
        <a:p>
          <a:pPr algn="ctr" rtl="0">
            <a:defRPr sz="1000"/>
          </a:pPr>
          <a:r>
            <a:rPr lang="en-US" sz="1200" b="1" i="0" strike="noStrike">
              <a:solidFill>
                <a:srgbClr val="000000"/>
              </a:solidFill>
              <a:latin typeface="Arial"/>
              <a:ea typeface="Arial"/>
              <a:cs typeface="Arial"/>
            </a:rPr>
            <a:t>AGRICULTURE</a:t>
          </a:r>
        </a:p>
        <a:p>
          <a:pPr algn="ctr" rtl="0">
            <a:defRPr sz="1000"/>
          </a:pPr>
          <a:r>
            <a:rPr lang="en-US" sz="1200" b="1" i="0" strike="noStrike">
              <a:solidFill>
                <a:srgbClr val="000000"/>
              </a:solidFill>
              <a:latin typeface="Arial"/>
              <a:ea typeface="Arial"/>
              <a:cs typeface="Arial"/>
            </a:rPr>
            <a:t>CREDIT APPLICATION</a:t>
          </a:r>
          <a:endParaRPr lang="en-US" sz="1400" b="1" i="0" strike="noStrike">
            <a:solidFill>
              <a:srgbClr val="000000"/>
            </a:solidFill>
            <a:latin typeface="Arial"/>
            <a:ea typeface="Arial"/>
            <a:cs typeface="Arial"/>
          </a:endParaRPr>
        </a:p>
        <a:p>
          <a:pPr algn="ctr" rtl="0">
            <a:defRPr sz="1000"/>
          </a:pPr>
          <a:r>
            <a:rPr lang="en-US" sz="900" b="1" i="0" strike="noStrike">
              <a:solidFill>
                <a:srgbClr val="000000"/>
              </a:solidFill>
              <a:latin typeface="Arial"/>
              <a:ea typeface="Arial"/>
              <a:cs typeface="Arial"/>
            </a:rPr>
            <a:t>GreatAmerica Financial Services Corp.</a:t>
          </a:r>
          <a:endParaRPr lang="en-US" sz="900" b="0" i="0" strike="noStrike">
            <a:solidFill>
              <a:srgbClr val="000000"/>
            </a:solidFill>
            <a:latin typeface="Arial"/>
            <a:ea typeface="Arial"/>
            <a:cs typeface="Arial"/>
          </a:endParaRPr>
        </a:p>
      </xdr:txBody>
    </xdr:sp>
    <xdr:clientData/>
  </xdr:twoCellAnchor>
  <xdr:twoCellAnchor>
    <xdr:from>
      <xdr:col>1</xdr:col>
      <xdr:colOff>57150</xdr:colOff>
      <xdr:row>45</xdr:row>
      <xdr:rowOff>47625</xdr:rowOff>
    </xdr:from>
    <xdr:to>
      <xdr:col>17</xdr:col>
      <xdr:colOff>762000</xdr:colOff>
      <xdr:row>48</xdr:row>
      <xdr:rowOff>80596</xdr:rowOff>
    </xdr:to>
    <xdr:sp macro="" textlink="">
      <xdr:nvSpPr>
        <xdr:cNvPr id="3" name="Text Box 2">
          <a:extLst>
            <a:ext uri="{FF2B5EF4-FFF2-40B4-BE49-F238E27FC236}">
              <a16:creationId xmlns:a16="http://schemas.microsoft.com/office/drawing/2014/main" id="{AE1B4A77-ACCA-4173-8B17-88A0202F6BB2}"/>
            </a:ext>
          </a:extLst>
        </xdr:cNvPr>
        <xdr:cNvSpPr txBox="1">
          <a:spLocks noChangeArrowheads="1"/>
        </xdr:cNvSpPr>
      </xdr:nvSpPr>
      <xdr:spPr bwMode="auto">
        <a:xfrm>
          <a:off x="219075" y="8572500"/>
          <a:ext cx="6429375" cy="652096"/>
        </a:xfrm>
        <a:prstGeom prst="rect">
          <a:avLst/>
        </a:prstGeom>
        <a:solidFill>
          <a:srgbClr val="FFFFFF"/>
        </a:solidFill>
        <a:ln w="9525">
          <a:noFill/>
          <a:miter lim="800000"/>
          <a:headEnd/>
          <a:tailEnd/>
        </a:ln>
      </xdr:spPr>
      <xdr:txBody>
        <a:bodyPr vertOverflow="clip" wrap="square" lIns="27432" tIns="18288" rIns="0" bIns="0" anchor="t" upright="1"/>
        <a:lstStyle/>
        <a:p>
          <a:r>
            <a:rPr lang="en-US" sz="600">
              <a:latin typeface="+mn-lt"/>
              <a:ea typeface="+mn-ea"/>
              <a:cs typeface="+mn-cs"/>
            </a:rPr>
            <a:t>DISCLOSURE OF RIGHT TO REQUEST SPECIFIC REASONS FOR CREDIT DENIAL GIVEN AT TIME OF APPLICATION. If your application for business credit is denied, you have the right to a written statement of the specific reasons for the denial. To obtain the statement, please contact GreatAmerica Financial Services</a:t>
          </a:r>
          <a:r>
            <a:rPr lang="en-US" sz="600" baseline="0">
              <a:latin typeface="+mn-lt"/>
              <a:ea typeface="+mn-ea"/>
              <a:cs typeface="+mn-cs"/>
            </a:rPr>
            <a:t> Corp.</a:t>
          </a:r>
          <a:r>
            <a:rPr lang="en-US" sz="600">
              <a:latin typeface="+mn-lt"/>
              <a:ea typeface="+mn-ea"/>
              <a:cs typeface="+mn-cs"/>
            </a:rPr>
            <a:t>, 625 1st St SE, Cedar Rapids, Iowa 52401 (319-365-8000) within 60 days from the date you are notified of our decision. We will send you a written statement of reasons for the denial within 30 days of receiving your request for the statement. The Federal Equal Credit Opportunity Act prohibits creditors from discriminating against credit applicants on the basis of race, color, religion, national origin, sex, marital status, age (provided the applicant has the capacity to enter into a binding contract); because all or part of the applicant’s income derives from any public assistance program; or because the applicant has in good faith exercised any right under the Consumer Credit Protection Act.  The federal agency that administers compliance with this law concerning this creditor is the Federal Trade Commission, Equal Credit Opportunity, Washington, D.C. 20580.</a:t>
          </a:r>
        </a:p>
      </xdr:txBody>
    </xdr:sp>
    <xdr:clientData/>
  </xdr:twoCellAnchor>
  <xdr:twoCellAnchor editAs="oneCell">
    <xdr:from>
      <xdr:col>14</xdr:col>
      <xdr:colOff>344366</xdr:colOff>
      <xdr:row>0</xdr:row>
      <xdr:rowOff>51288</xdr:rowOff>
    </xdr:from>
    <xdr:to>
      <xdr:col>17</xdr:col>
      <xdr:colOff>735830</xdr:colOff>
      <xdr:row>0</xdr:row>
      <xdr:rowOff>344365</xdr:rowOff>
    </xdr:to>
    <xdr:pic>
      <xdr:nvPicPr>
        <xdr:cNvPr id="4" name="Picture 3">
          <a:extLst>
            <a:ext uri="{FF2B5EF4-FFF2-40B4-BE49-F238E27FC236}">
              <a16:creationId xmlns:a16="http://schemas.microsoft.com/office/drawing/2014/main" id="{5AD9CD6F-AE2B-42A3-BC98-464A5A40CD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5891" y="51288"/>
          <a:ext cx="1696389" cy="293077"/>
        </a:xfrm>
        <a:prstGeom prst="rect">
          <a:avLst/>
        </a:prstGeom>
      </xdr:spPr>
    </xdr:pic>
    <xdr:clientData/>
  </xdr:twoCellAnchor>
  <xdr:twoCellAnchor>
    <xdr:from>
      <xdr:col>1</xdr:col>
      <xdr:colOff>21982</xdr:colOff>
      <xdr:row>0</xdr:row>
      <xdr:rowOff>14654</xdr:rowOff>
    </xdr:from>
    <xdr:to>
      <xdr:col>8</xdr:col>
      <xdr:colOff>230588</xdr:colOff>
      <xdr:row>1</xdr:row>
      <xdr:rowOff>47625</xdr:rowOff>
    </xdr:to>
    <xdr:sp macro="" textlink="">
      <xdr:nvSpPr>
        <xdr:cNvPr id="5" name="Text Box 1">
          <a:extLst>
            <a:ext uri="{FF2B5EF4-FFF2-40B4-BE49-F238E27FC236}">
              <a16:creationId xmlns:a16="http://schemas.microsoft.com/office/drawing/2014/main" id="{114D5D8E-0A5E-45D8-99C7-A91C8DBC1F4D}"/>
            </a:ext>
          </a:extLst>
        </xdr:cNvPr>
        <xdr:cNvSpPr txBox="1">
          <a:spLocks noChangeArrowheads="1"/>
        </xdr:cNvSpPr>
      </xdr:nvSpPr>
      <xdr:spPr bwMode="auto">
        <a:xfrm>
          <a:off x="183907" y="14654"/>
          <a:ext cx="2342206" cy="594946"/>
        </a:xfrm>
        <a:prstGeom prst="rect">
          <a:avLst/>
        </a:prstGeom>
        <a:noFill/>
        <a:ln w="9525">
          <a:noFill/>
          <a:miter lim="800000"/>
          <a:headEnd/>
          <a:tailEnd/>
        </a:ln>
      </xdr:spPr>
      <xdr:txBody>
        <a:bodyPr vertOverflow="clip" wrap="square" lIns="36576" tIns="27432" rIns="36576"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1" i="0">
              <a:effectLst/>
              <a:latin typeface="+mn-lt"/>
              <a:ea typeface="+mn-ea"/>
              <a:cs typeface="+mn-cs"/>
            </a:rPr>
            <a:t>EMAIL:</a:t>
          </a:r>
          <a:r>
            <a:rPr lang="en-US" sz="900" b="0" i="0">
              <a:effectLst/>
              <a:latin typeface="+mn-lt"/>
              <a:ea typeface="+mn-ea"/>
              <a:cs typeface="+mn-cs"/>
            </a:rPr>
            <a:t> financesupport@accountservicing.com</a:t>
          </a:r>
          <a:endParaRPr lang="en-US" sz="900">
            <a:effectLst/>
            <a:latin typeface="+mn-lt"/>
          </a:endParaRPr>
        </a:p>
        <a:p>
          <a:pPr algn="l" rtl="0">
            <a:defRPr sz="1000"/>
          </a:pPr>
          <a:r>
            <a:rPr lang="en-US" sz="900" b="1" i="0" strike="noStrike">
              <a:solidFill>
                <a:srgbClr val="000000"/>
              </a:solidFill>
              <a:latin typeface="+mn-lt"/>
              <a:ea typeface="Arial"/>
              <a:cs typeface="Arial"/>
            </a:rPr>
            <a:t>PHONE</a:t>
          </a:r>
          <a:r>
            <a:rPr lang="en-US" sz="900" b="0" i="0" strike="noStrike">
              <a:solidFill>
                <a:srgbClr val="000000"/>
              </a:solidFill>
              <a:latin typeface="+mn-lt"/>
              <a:ea typeface="Arial"/>
              <a:cs typeface="Arial"/>
            </a:rPr>
            <a:t>: 866-288-9957</a:t>
          </a:r>
        </a:p>
        <a:p>
          <a:pPr algn="l" rtl="0">
            <a:defRPr sz="1000"/>
          </a:pPr>
          <a:r>
            <a:rPr lang="en-US" sz="900" b="1" i="0" strike="noStrike">
              <a:solidFill>
                <a:srgbClr val="000000"/>
              </a:solidFill>
              <a:latin typeface="+mn-lt"/>
              <a:ea typeface="Arial"/>
              <a:cs typeface="Arial"/>
            </a:rPr>
            <a:t>FAX</a:t>
          </a:r>
          <a:r>
            <a:rPr lang="en-US" sz="900" b="0" i="0" strike="noStrike">
              <a:solidFill>
                <a:srgbClr val="000000"/>
              </a:solidFill>
              <a:latin typeface="+mn-lt"/>
              <a:ea typeface="Arial"/>
              <a:cs typeface="Arial"/>
            </a:rPr>
            <a:t>: 855-636-9493</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inancesupport@accountservicing.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mgcredit@greatamerica.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smgcredit@greatamerica.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financesupport@accountservicing.co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sheetPr>
  <dimension ref="A1:M51"/>
  <sheetViews>
    <sheetView showGridLines="0" showRowColHeaders="0" tabSelected="1" workbookViewId="0">
      <selection activeCell="C10" sqref="C10"/>
    </sheetView>
  </sheetViews>
  <sheetFormatPr defaultColWidth="0" defaultRowHeight="12.75" zeroHeight="1"/>
  <cols>
    <col min="1" max="1" width="6.7109375" customWidth="1"/>
    <col min="2" max="2" width="21.5703125" customWidth="1"/>
    <col min="3" max="3" width="59.7109375" customWidth="1"/>
    <col min="4" max="4" width="9.140625" customWidth="1"/>
    <col min="5" max="5" width="6.7109375" customWidth="1"/>
    <col min="6" max="6" width="9.140625" style="192" customWidth="1"/>
    <col min="7" max="13" width="9.140625" customWidth="1"/>
    <col min="14" max="16384" width="9.140625" hidden="1"/>
  </cols>
  <sheetData>
    <row r="1" spans="2:12"/>
    <row r="2" spans="2:12"/>
    <row r="3" spans="2:12"/>
    <row r="4" spans="2:12"/>
    <row r="5" spans="2:12" ht="20.25">
      <c r="G5" s="207" t="s">
        <v>0</v>
      </c>
      <c r="H5" s="207"/>
      <c r="I5" s="207"/>
      <c r="J5" s="207"/>
      <c r="K5" s="207"/>
      <c r="L5" s="207"/>
    </row>
    <row r="6" spans="2:12">
      <c r="G6" s="208" t="s">
        <v>1</v>
      </c>
      <c r="H6" s="208"/>
      <c r="I6" s="208"/>
      <c r="J6" s="208"/>
      <c r="K6" s="208"/>
      <c r="L6" s="208"/>
    </row>
    <row r="7" spans="2:12"/>
    <row r="8" spans="2:12" ht="18">
      <c r="B8" s="14" t="s">
        <v>2</v>
      </c>
    </row>
    <row r="9" spans="2:12" ht="15.75">
      <c r="B9" s="15"/>
      <c r="G9" s="209" t="s">
        <v>3</v>
      </c>
      <c r="H9" s="209"/>
      <c r="I9" s="209"/>
      <c r="J9" s="209"/>
      <c r="K9" s="209"/>
      <c r="L9" s="209"/>
    </row>
    <row r="10" spans="2:12">
      <c r="B10" s="77" t="s">
        <v>4</v>
      </c>
      <c r="C10" s="67" t="s">
        <v>4</v>
      </c>
    </row>
    <row r="11" spans="2:12">
      <c r="B11" s="77" t="s">
        <v>5</v>
      </c>
      <c r="C11" s="67" t="s">
        <v>5</v>
      </c>
      <c r="G11" s="203" t="s">
        <v>6</v>
      </c>
    </row>
    <row r="12" spans="2:12">
      <c r="B12" s="77" t="s">
        <v>7</v>
      </c>
      <c r="C12" s="67" t="s">
        <v>7</v>
      </c>
    </row>
    <row r="13" spans="2:12">
      <c r="G13" s="209" t="s">
        <v>8</v>
      </c>
      <c r="H13" s="209"/>
      <c r="I13" s="209"/>
      <c r="J13" s="209"/>
      <c r="K13" s="205">
        <v>0</v>
      </c>
    </row>
    <row r="14" spans="2:12" ht="18">
      <c r="B14" s="14" t="s">
        <v>9</v>
      </c>
    </row>
    <row r="15" spans="2:12" ht="15.75">
      <c r="B15" s="15"/>
    </row>
    <row r="16" spans="2:12">
      <c r="B16" s="77" t="s">
        <v>10</v>
      </c>
      <c r="C16" s="66" t="s">
        <v>10</v>
      </c>
    </row>
    <row r="17" spans="2:11">
      <c r="B17" s="77" t="s">
        <v>11</v>
      </c>
      <c r="C17" s="66" t="s">
        <v>11</v>
      </c>
      <c r="G17" s="203" t="s">
        <v>12</v>
      </c>
    </row>
    <row r="18" spans="2:11">
      <c r="B18" s="77" t="s">
        <v>13</v>
      </c>
      <c r="C18" s="66" t="s">
        <v>13</v>
      </c>
    </row>
    <row r="19" spans="2:11">
      <c r="B19" s="77" t="s">
        <v>14</v>
      </c>
      <c r="C19" s="66" t="s">
        <v>14</v>
      </c>
      <c r="G19" s="209" t="s">
        <v>15</v>
      </c>
      <c r="H19" s="209"/>
      <c r="I19" s="209"/>
      <c r="J19" s="209"/>
      <c r="K19" s="204">
        <f>+$K$13*$C$25</f>
        <v>0</v>
      </c>
    </row>
    <row r="20" spans="2:11">
      <c r="B20" s="77" t="s">
        <v>16</v>
      </c>
      <c r="C20" s="66" t="s">
        <v>16</v>
      </c>
    </row>
    <row r="21" spans="2:11"/>
    <row r="22" spans="2:11" ht="18">
      <c r="B22" s="14" t="s">
        <v>17</v>
      </c>
    </row>
    <row r="23" spans="2:11" ht="15.75">
      <c r="B23" s="15"/>
    </row>
    <row r="24" spans="2:11">
      <c r="B24" s="77" t="s">
        <v>18</v>
      </c>
      <c r="C24" s="67" t="s">
        <v>18</v>
      </c>
    </row>
    <row r="25" spans="2:11">
      <c r="B25" s="77" t="s">
        <v>19</v>
      </c>
      <c r="C25" s="68">
        <v>50000</v>
      </c>
    </row>
    <row r="26" spans="2:11"/>
    <row r="27" spans="2:11"/>
    <row r="28" spans="2:11"/>
    <row r="29" spans="2:11"/>
    <row r="30" spans="2:11" ht="13.5" customHeight="1">
      <c r="B30" s="45" t="s">
        <v>20</v>
      </c>
    </row>
    <row r="31" spans="2:11" ht="12.75" customHeight="1">
      <c r="B31" s="45" t="s">
        <v>21</v>
      </c>
    </row>
    <row r="32" spans="2:11">
      <c r="B32" s="44" t="s">
        <v>22</v>
      </c>
    </row>
    <row r="33" spans="2:5"/>
    <row r="34" spans="2:5" hidden="1">
      <c r="B34" s="33"/>
      <c r="C34" s="33"/>
      <c r="D34" s="33"/>
      <c r="E34" s="33"/>
    </row>
    <row r="35" spans="2:5" hidden="1">
      <c r="B35" s="33"/>
      <c r="C35" s="33"/>
      <c r="D35" s="33"/>
      <c r="E35" s="33"/>
    </row>
    <row r="36" spans="2:5" hidden="1">
      <c r="B36" s="33"/>
      <c r="C36" s="33"/>
      <c r="D36" s="33"/>
      <c r="E36" s="33"/>
    </row>
    <row r="37" spans="2:5" hidden="1">
      <c r="B37" s="33"/>
      <c r="C37" s="33"/>
      <c r="D37" s="33"/>
      <c r="E37" s="33"/>
    </row>
    <row r="38" spans="2:5" hidden="1">
      <c r="B38" s="33"/>
      <c r="C38" s="33"/>
      <c r="D38" s="33"/>
      <c r="E38" s="33"/>
    </row>
    <row r="39" spans="2:5" ht="52.5" hidden="1" customHeight="1">
      <c r="B39" s="33"/>
      <c r="C39" s="33"/>
      <c r="D39" s="33"/>
      <c r="E39" s="33"/>
    </row>
    <row r="40" spans="2:5" hidden="1">
      <c r="B40" s="33"/>
      <c r="C40" s="33"/>
      <c r="D40" s="33"/>
      <c r="E40" s="33"/>
    </row>
    <row r="41" spans="2:5" hidden="1">
      <c r="B41" s="33"/>
      <c r="C41" s="33"/>
      <c r="D41" s="33"/>
      <c r="E41" s="33"/>
    </row>
    <row r="42" spans="2:5" hidden="1">
      <c r="B42" s="33"/>
      <c r="C42" s="33"/>
      <c r="D42" s="33"/>
      <c r="E42" s="33"/>
    </row>
    <row r="43" spans="2:5" hidden="1">
      <c r="B43" s="33"/>
      <c r="C43" s="33"/>
      <c r="D43" s="33"/>
      <c r="E43" s="33"/>
    </row>
    <row r="44" spans="2:5" hidden="1">
      <c r="B44" s="33"/>
      <c r="C44" s="33"/>
      <c r="D44" s="33"/>
      <c r="E44" s="33"/>
    </row>
    <row r="45" spans="2:5" hidden="1">
      <c r="B45" s="33"/>
      <c r="C45" s="33"/>
      <c r="D45" s="33"/>
      <c r="E45" s="33"/>
    </row>
    <row r="46" spans="2:5" hidden="1">
      <c r="B46" s="33"/>
      <c r="C46" s="33"/>
      <c r="D46" s="33"/>
      <c r="E46" s="33"/>
    </row>
    <row r="47" spans="2:5" hidden="1">
      <c r="B47" s="33"/>
      <c r="C47" s="33"/>
      <c r="D47" s="33"/>
      <c r="E47" s="33"/>
    </row>
    <row r="48" spans="2:5" hidden="1">
      <c r="B48" s="33"/>
      <c r="C48" s="33"/>
      <c r="D48" s="33"/>
      <c r="E48" s="33"/>
    </row>
    <row r="49" spans="2:5" hidden="1">
      <c r="B49" s="33"/>
      <c r="C49" s="33"/>
      <c r="D49" s="33"/>
      <c r="E49" s="33"/>
    </row>
    <row r="50" spans="2:5" hidden="1">
      <c r="B50" s="33"/>
      <c r="C50" s="33"/>
      <c r="D50" s="33"/>
      <c r="E50" s="33"/>
    </row>
    <row r="51" spans="2:5" hidden="1">
      <c r="B51" s="33"/>
      <c r="C51" s="33"/>
      <c r="D51" s="33"/>
      <c r="E51" s="33"/>
    </row>
  </sheetData>
  <sheetProtection algorithmName="SHA-512" hashValue="Ei8V+CumjsKGbeDuHch7z0RcJmejuraYrvYEWDGRbI+rVu49VGSB1VHhhFXuNMgFS4P4MKzJEAh7H5CfEFdHbQ==" saltValue="l6qRzN4KiJ9lDNOt6WNyTQ==" spinCount="100000" sheet="1" selectLockedCells="1"/>
  <mergeCells count="5">
    <mergeCell ref="G5:L5"/>
    <mergeCell ref="G6:L6"/>
    <mergeCell ref="G9:L9"/>
    <mergeCell ref="G13:J13"/>
    <mergeCell ref="G19:J19"/>
  </mergeCells>
  <hyperlinks>
    <hyperlink ref="B32" r:id="rId1" xr:uid="{C54AFBCB-EAD0-4ACC-9291-2E56EEAE3821}"/>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1">
        <x14:dataValidation type="list" showInputMessage="1" showErrorMessage="1" xr:uid="{EEE5E427-2280-4738-8F92-3336E28ABF54}">
          <x14:formula1>
            <xm:f>Rates!$D$9:$D$25</xm:f>
          </x14:formula1>
          <xm:sqref>K13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pageSetUpPr fitToPage="1"/>
  </sheetPr>
  <dimension ref="A1:IU114"/>
  <sheetViews>
    <sheetView showGridLines="0" showRowColHeaders="0" topLeftCell="A4" zoomScaleNormal="100" zoomScaleSheetLayoutView="80" workbookViewId="0">
      <selection activeCell="G29" sqref="G29"/>
    </sheetView>
  </sheetViews>
  <sheetFormatPr defaultColWidth="0" defaultRowHeight="12.75" customHeight="1" zeroHeight="1"/>
  <cols>
    <col min="1" max="1" width="3.140625" style="33" customWidth="1"/>
    <col min="2" max="7" width="16.7109375" style="33" customWidth="1"/>
    <col min="8" max="8" width="3.42578125" style="33" customWidth="1"/>
    <col min="9" max="30" width="9.140625" style="38" hidden="1" customWidth="1"/>
    <col min="31" max="16384" width="9.140625" style="33" hidden="1"/>
  </cols>
  <sheetData>
    <row r="1" spans="1:30" ht="26.25" customHeight="1"/>
    <row r="2" spans="1:30" s="49" customFormat="1" ht="28.5">
      <c r="A2" s="46"/>
      <c r="B2" s="216" t="s">
        <v>23</v>
      </c>
      <c r="C2" s="216"/>
      <c r="D2" s="216"/>
      <c r="E2" s="47"/>
      <c r="F2" s="47"/>
      <c r="G2" s="47"/>
      <c r="H2" s="47"/>
      <c r="I2" s="48"/>
      <c r="J2" s="48"/>
      <c r="K2" s="48"/>
      <c r="L2" s="48"/>
      <c r="M2" s="48"/>
      <c r="N2" s="48"/>
      <c r="O2" s="48"/>
      <c r="P2" s="48"/>
      <c r="Q2" s="48"/>
      <c r="R2" s="48"/>
      <c r="S2" s="48"/>
      <c r="T2" s="48"/>
      <c r="U2" s="48"/>
      <c r="V2" s="48"/>
      <c r="W2" s="48"/>
      <c r="X2" s="48"/>
      <c r="Y2" s="48"/>
      <c r="Z2" s="48"/>
      <c r="AA2" s="48"/>
      <c r="AB2" s="48"/>
      <c r="AC2" s="48"/>
      <c r="AD2" s="48"/>
    </row>
    <row r="3" spans="1:30" ht="41.25" customHeight="1">
      <c r="A3" s="11"/>
      <c r="B3" s="12"/>
      <c r="C3" s="12"/>
      <c r="D3" s="12"/>
      <c r="E3" s="12"/>
      <c r="F3" s="12"/>
      <c r="G3" s="13"/>
      <c r="H3" s="13"/>
    </row>
    <row r="4" spans="1:30" ht="18">
      <c r="A4" s="11"/>
      <c r="B4" s="14" t="s">
        <v>2</v>
      </c>
      <c r="C4" s="15"/>
      <c r="D4" s="15"/>
      <c r="E4" s="14" t="s">
        <v>24</v>
      </c>
      <c r="F4" s="16"/>
      <c r="H4" s="17"/>
    </row>
    <row r="5" spans="1:30" ht="7.5" customHeight="1">
      <c r="A5" s="11"/>
      <c r="B5" s="15"/>
      <c r="C5" s="15"/>
      <c r="D5" s="15"/>
      <c r="E5" s="15"/>
      <c r="F5" s="16"/>
      <c r="H5" s="17"/>
    </row>
    <row r="6" spans="1:30" s="35" customFormat="1" ht="15" customHeight="1">
      <c r="A6" s="18"/>
      <c r="B6" s="34" t="str">
        <f>+Inputs!C10</f>
        <v>Dealer Name</v>
      </c>
      <c r="C6" s="34"/>
      <c r="D6" s="18"/>
      <c r="E6" s="34" t="str">
        <f>+Inputs!C16</f>
        <v>Customer Name</v>
      </c>
      <c r="F6" s="34"/>
      <c r="H6" s="19"/>
      <c r="I6" s="41"/>
      <c r="J6" s="41"/>
      <c r="K6" s="41"/>
      <c r="L6" s="41"/>
      <c r="M6" s="41"/>
      <c r="N6" s="41"/>
      <c r="O6" s="41"/>
      <c r="P6" s="41"/>
      <c r="Q6" s="41"/>
      <c r="R6" s="41"/>
      <c r="S6" s="41"/>
      <c r="T6" s="41"/>
      <c r="U6" s="41"/>
      <c r="V6" s="41"/>
      <c r="W6" s="41"/>
      <c r="X6" s="41"/>
      <c r="Y6" s="41"/>
      <c r="Z6" s="41"/>
      <c r="AA6" s="41"/>
      <c r="AB6" s="41"/>
      <c r="AC6" s="41"/>
      <c r="AD6" s="41"/>
    </row>
    <row r="7" spans="1:30" s="35" customFormat="1" ht="15" customHeight="1">
      <c r="A7" s="18"/>
      <c r="B7" s="34" t="str">
        <f>+Inputs!C11</f>
        <v>Contact Name</v>
      </c>
      <c r="C7" s="34"/>
      <c r="D7" s="18"/>
      <c r="E7" s="34" t="str">
        <f>+Inputs!C17</f>
        <v>Customer Address</v>
      </c>
      <c r="F7" s="34"/>
      <c r="G7" s="19"/>
      <c r="H7" s="19"/>
      <c r="I7" s="41"/>
      <c r="J7" s="41"/>
      <c r="K7" s="41"/>
      <c r="L7" s="41"/>
      <c r="M7" s="41"/>
      <c r="N7" s="41"/>
      <c r="O7" s="41"/>
      <c r="P7" s="41"/>
      <c r="Q7" s="41"/>
      <c r="R7" s="41"/>
      <c r="S7" s="41"/>
      <c r="T7" s="41"/>
      <c r="U7" s="41"/>
      <c r="V7" s="41"/>
      <c r="W7" s="41"/>
      <c r="X7" s="41"/>
      <c r="Y7" s="41"/>
      <c r="Z7" s="41"/>
      <c r="AA7" s="41"/>
      <c r="AB7" s="41"/>
      <c r="AC7" s="41"/>
      <c r="AD7" s="41"/>
    </row>
    <row r="8" spans="1:30" s="35" customFormat="1" ht="15" customHeight="1">
      <c r="A8" s="18"/>
      <c r="B8" s="34" t="str">
        <f>+Inputs!C12</f>
        <v>Contact Email</v>
      </c>
      <c r="C8" s="34"/>
      <c r="D8" s="18"/>
      <c r="E8" s="34" t="str">
        <f>+Inputs!C18</f>
        <v>Customer City, State, Zip</v>
      </c>
      <c r="F8" s="34"/>
      <c r="G8" s="19"/>
      <c r="H8" s="19"/>
      <c r="I8" s="41"/>
      <c r="J8" s="41"/>
      <c r="K8" s="41"/>
      <c r="L8" s="41"/>
      <c r="M8" s="41"/>
      <c r="N8" s="41"/>
      <c r="O8" s="41"/>
      <c r="P8" s="41"/>
      <c r="Q8" s="41"/>
      <c r="R8" s="41"/>
      <c r="S8" s="41"/>
      <c r="T8" s="41"/>
      <c r="U8" s="41"/>
      <c r="V8" s="41"/>
      <c r="W8" s="41"/>
      <c r="X8" s="41"/>
      <c r="Y8" s="41"/>
      <c r="Z8" s="41"/>
      <c r="AA8" s="41"/>
      <c r="AB8" s="41"/>
      <c r="AC8" s="41"/>
      <c r="AD8" s="41"/>
    </row>
    <row r="9" spans="1:30" s="36" customFormat="1" ht="12">
      <c r="A9" s="20"/>
      <c r="B9" s="21"/>
      <c r="C9" s="20"/>
      <c r="D9" s="20"/>
      <c r="E9" s="34" t="str">
        <f>+Inputs!C19</f>
        <v>Customer Phone</v>
      </c>
      <c r="F9" s="34"/>
      <c r="G9" s="22"/>
      <c r="H9" s="22"/>
      <c r="I9" s="42"/>
      <c r="J9" s="42"/>
      <c r="K9" s="42"/>
      <c r="L9" s="42"/>
      <c r="M9" s="42"/>
      <c r="N9" s="42"/>
      <c r="O9" s="42"/>
      <c r="P9" s="42"/>
      <c r="Q9" s="42"/>
      <c r="R9" s="42"/>
      <c r="S9" s="42"/>
      <c r="T9" s="42"/>
      <c r="U9" s="42"/>
      <c r="V9" s="42"/>
      <c r="W9" s="42"/>
      <c r="X9" s="42"/>
      <c r="Y9" s="42"/>
      <c r="Z9" s="42"/>
      <c r="AA9" s="42"/>
      <c r="AB9" s="42"/>
      <c r="AC9" s="42"/>
      <c r="AD9" s="42"/>
    </row>
    <row r="10" spans="1:30" s="36" customFormat="1" ht="12">
      <c r="A10" s="20"/>
      <c r="B10" s="20"/>
      <c r="C10" s="20"/>
      <c r="D10" s="20"/>
      <c r="E10" s="34" t="str">
        <f>+Inputs!C20</f>
        <v>Customer Email</v>
      </c>
      <c r="F10" s="34"/>
      <c r="G10" s="23"/>
      <c r="H10" s="23"/>
      <c r="I10" s="42"/>
      <c r="J10" s="42"/>
      <c r="K10" s="42"/>
      <c r="L10" s="42"/>
      <c r="M10" s="42"/>
      <c r="N10" s="42"/>
      <c r="O10" s="42"/>
      <c r="P10" s="42"/>
      <c r="Q10" s="42"/>
      <c r="R10" s="42"/>
      <c r="S10" s="42"/>
      <c r="T10" s="42"/>
      <c r="U10" s="42"/>
      <c r="V10" s="42"/>
      <c r="W10" s="42"/>
      <c r="X10" s="42"/>
      <c r="Y10" s="42"/>
      <c r="Z10" s="42"/>
      <c r="AA10" s="42"/>
      <c r="AB10" s="42"/>
      <c r="AC10" s="42"/>
      <c r="AD10" s="42"/>
    </row>
    <row r="11" spans="1:30" s="36" customFormat="1" ht="15" customHeight="1">
      <c r="A11" s="20"/>
      <c r="E11" s="20"/>
      <c r="F11" s="20"/>
      <c r="G11" s="23"/>
      <c r="H11" s="23"/>
      <c r="I11" s="42"/>
      <c r="J11" s="42"/>
      <c r="K11" s="42"/>
      <c r="L11" s="42"/>
      <c r="M11" s="42"/>
      <c r="N11" s="42"/>
      <c r="O11" s="42"/>
      <c r="P11" s="42"/>
      <c r="Q11" s="42"/>
      <c r="R11" s="42"/>
      <c r="S11" s="42"/>
      <c r="T11" s="42"/>
      <c r="U11" s="42"/>
      <c r="V11" s="42"/>
      <c r="W11" s="42"/>
      <c r="X11" s="42"/>
      <c r="Y11" s="42"/>
      <c r="Z11" s="42"/>
      <c r="AA11" s="42"/>
      <c r="AB11" s="42"/>
      <c r="AC11" s="42"/>
      <c r="AD11" s="42"/>
    </row>
    <row r="12" spans="1:30" s="36" customFormat="1" ht="18">
      <c r="A12" s="20"/>
      <c r="B12" s="14" t="s">
        <v>25</v>
      </c>
      <c r="C12" s="15"/>
      <c r="D12" s="17"/>
      <c r="E12" s="14" t="s">
        <v>26</v>
      </c>
      <c r="F12" s="16"/>
      <c r="G12"/>
      <c r="H12"/>
      <c r="I12"/>
      <c r="J12" s="42"/>
      <c r="K12" s="42"/>
      <c r="L12" s="42"/>
      <c r="M12" s="42"/>
      <c r="N12" s="42"/>
      <c r="O12" s="42"/>
      <c r="P12" s="42"/>
      <c r="Q12" s="42"/>
      <c r="R12" s="42"/>
      <c r="S12" s="42"/>
      <c r="T12" s="42"/>
      <c r="U12" s="42"/>
      <c r="V12" s="42"/>
      <c r="W12" s="42"/>
      <c r="X12" s="42"/>
      <c r="Y12" s="42"/>
      <c r="Z12" s="42"/>
      <c r="AA12" s="42"/>
      <c r="AB12" s="42"/>
      <c r="AC12" s="42"/>
      <c r="AD12" s="42"/>
    </row>
    <row r="13" spans="1:30" s="36" customFormat="1" ht="6" customHeight="1">
      <c r="A13" s="20"/>
      <c r="B13" s="15"/>
      <c r="C13" s="15"/>
      <c r="D13" s="17"/>
      <c r="E13" s="15"/>
      <c r="F13" s="16"/>
      <c r="G13"/>
      <c r="H13"/>
      <c r="I13"/>
      <c r="J13" s="42"/>
      <c r="K13" s="42"/>
      <c r="L13" s="42"/>
      <c r="M13" s="42"/>
      <c r="N13" s="42"/>
      <c r="O13" s="42"/>
      <c r="P13" s="42"/>
      <c r="Q13" s="42"/>
      <c r="R13" s="42"/>
      <c r="S13" s="42"/>
      <c r="T13" s="42"/>
      <c r="U13" s="42"/>
      <c r="V13" s="42"/>
      <c r="W13" s="42"/>
      <c r="X13" s="42"/>
      <c r="Y13" s="42"/>
      <c r="Z13" s="42"/>
      <c r="AA13" s="42"/>
      <c r="AB13" s="42"/>
      <c r="AC13" s="42"/>
      <c r="AD13" s="42"/>
    </row>
    <row r="14" spans="1:30" s="36" customFormat="1" ht="18">
      <c r="A14" s="20"/>
      <c r="B14" s="37" t="str">
        <f>+Inputs!C24</f>
        <v>Equipment Description</v>
      </c>
      <c r="C14" s="37"/>
      <c r="D14" s="37"/>
      <c r="E14" s="217">
        <f>+Inputs!C25</f>
        <v>50000</v>
      </c>
      <c r="F14" s="217"/>
      <c r="G14"/>
      <c r="H14"/>
      <c r="I14"/>
      <c r="J14" s="42"/>
      <c r="K14" s="42"/>
      <c r="L14" s="42"/>
      <c r="M14" s="42"/>
      <c r="N14" s="42"/>
      <c r="O14" s="42"/>
      <c r="P14" s="42"/>
      <c r="Q14" s="42"/>
      <c r="R14" s="42"/>
      <c r="S14" s="42"/>
      <c r="T14" s="42"/>
      <c r="U14" s="42"/>
      <c r="V14" s="42"/>
      <c r="W14" s="42"/>
      <c r="X14" s="42"/>
      <c r="Y14" s="42"/>
      <c r="Z14" s="42"/>
      <c r="AA14" s="42"/>
      <c r="AB14" s="42"/>
      <c r="AC14" s="42"/>
      <c r="AD14" s="42"/>
    </row>
    <row r="15" spans="1:30" s="36" customFormat="1" ht="42" customHeight="1" thickBot="1">
      <c r="A15" s="20"/>
      <c r="D15" s="16"/>
      <c r="G15"/>
      <c r="H15"/>
      <c r="I15"/>
      <c r="J15" s="42"/>
      <c r="K15" s="42"/>
      <c r="L15" s="42"/>
      <c r="M15" s="42"/>
      <c r="N15" s="42"/>
      <c r="O15" s="42"/>
      <c r="P15" s="42"/>
      <c r="Q15" s="42"/>
      <c r="R15" s="42"/>
      <c r="S15" s="42"/>
      <c r="T15" s="42"/>
      <c r="U15" s="42"/>
      <c r="V15" s="42"/>
      <c r="W15" s="42"/>
      <c r="X15" s="42"/>
      <c r="Y15" s="42"/>
      <c r="Z15" s="42"/>
      <c r="AA15" s="42"/>
      <c r="AB15" s="42"/>
      <c r="AC15" s="42"/>
      <c r="AD15" s="42"/>
    </row>
    <row r="16" spans="1:30" s="36" customFormat="1" ht="54.95" customHeight="1" thickBot="1">
      <c r="A16" s="20"/>
      <c r="B16" s="218" t="s">
        <v>27</v>
      </c>
      <c r="C16" s="219"/>
      <c r="D16" s="219"/>
      <c r="E16" s="219"/>
      <c r="F16" s="219"/>
      <c r="G16" s="220"/>
      <c r="H16"/>
      <c r="I16"/>
      <c r="J16" s="42"/>
      <c r="K16" s="42"/>
      <c r="L16" s="42"/>
      <c r="M16" s="42"/>
      <c r="N16" s="42"/>
      <c r="O16" s="42"/>
      <c r="P16" s="42"/>
      <c r="Q16" s="42"/>
      <c r="R16" s="42"/>
      <c r="S16" s="42"/>
      <c r="T16" s="42"/>
      <c r="U16" s="42"/>
      <c r="V16" s="42"/>
      <c r="W16" s="42"/>
      <c r="X16" s="42"/>
      <c r="Y16" s="42"/>
      <c r="Z16" s="42"/>
      <c r="AA16" s="42"/>
      <c r="AB16" s="42"/>
      <c r="AC16" s="42"/>
      <c r="AD16" s="42"/>
    </row>
    <row r="17" spans="1:255" s="36" customFormat="1" ht="42" customHeight="1">
      <c r="A17" s="20"/>
      <c r="D17" s="16"/>
      <c r="G17"/>
      <c r="H17"/>
      <c r="I17"/>
      <c r="J17" s="42"/>
      <c r="K17" s="42"/>
      <c r="L17" s="42"/>
      <c r="M17" s="42"/>
      <c r="N17" s="42"/>
      <c r="O17" s="42"/>
      <c r="P17" s="42"/>
      <c r="Q17" s="42"/>
      <c r="R17" s="42"/>
      <c r="S17" s="42"/>
      <c r="T17" s="42"/>
      <c r="U17" s="42"/>
      <c r="V17" s="42"/>
      <c r="W17" s="42"/>
      <c r="X17" s="42"/>
      <c r="Y17" s="42"/>
      <c r="Z17" s="42"/>
      <c r="AA17" s="42"/>
      <c r="AB17" s="42"/>
      <c r="AC17" s="42"/>
      <c r="AD17" s="42"/>
    </row>
    <row r="18" spans="1:255" ht="24" customHeight="1">
      <c r="A18" s="11"/>
      <c r="B18"/>
      <c r="C18"/>
      <c r="D18"/>
      <c r="E18"/>
      <c r="F18"/>
      <c r="G18"/>
      <c r="H18"/>
      <c r="I18"/>
    </row>
    <row r="19" spans="1:255" ht="24" customHeight="1">
      <c r="A19" s="11"/>
      <c r="B19"/>
      <c r="C19"/>
      <c r="D19"/>
      <c r="E19"/>
      <c r="F19"/>
      <c r="G19"/>
      <c r="H19" s="25"/>
    </row>
    <row r="20" spans="1:255" ht="24" customHeight="1">
      <c r="A20" s="11"/>
      <c r="B20" s="221" t="s">
        <v>28</v>
      </c>
      <c r="C20" s="221"/>
      <c r="D20" s="222" t="s">
        <v>29</v>
      </c>
      <c r="E20" s="222"/>
      <c r="F20" s="222" t="s">
        <v>30</v>
      </c>
      <c r="G20" s="222"/>
      <c r="H20" s="25"/>
    </row>
    <row r="21" spans="1:255" ht="7.5" customHeight="1">
      <c r="A21" s="11"/>
      <c r="B21"/>
      <c r="C21"/>
      <c r="D21"/>
      <c r="E21"/>
      <c r="F21"/>
      <c r="G21"/>
      <c r="H21" s="25"/>
    </row>
    <row r="22" spans="1:255" ht="28.5" customHeight="1">
      <c r="A22" s="11"/>
      <c r="B22" s="210" t="s">
        <v>31</v>
      </c>
      <c r="C22" s="211"/>
      <c r="D22" s="212">
        <v>2.9899999999999999E-2</v>
      </c>
      <c r="E22" s="212"/>
      <c r="F22" s="213">
        <f>+IF($E$14&lt;7500,"$10K Min.",$E$14*0.3485)</f>
        <v>17425</v>
      </c>
      <c r="G22" s="214"/>
      <c r="H22" s="25"/>
    </row>
    <row r="23" spans="1:255" ht="9.75" customHeight="1">
      <c r="A23" s="11"/>
      <c r="B23" s="50"/>
      <c r="C23" s="51"/>
      <c r="D23" s="64"/>
      <c r="E23" s="65"/>
      <c r="F23" s="54"/>
      <c r="G23" s="55"/>
      <c r="H23" s="25"/>
    </row>
    <row r="24" spans="1:255" ht="7.5" customHeight="1">
      <c r="A24" s="11"/>
      <c r="C24" s="26"/>
      <c r="D24" s="27"/>
      <c r="E24" s="28"/>
      <c r="F24" s="29"/>
      <c r="G24" s="30"/>
      <c r="H24" s="25"/>
    </row>
    <row r="25" spans="1:255">
      <c r="A25" s="11"/>
      <c r="B25" s="215" t="str">
        <f ca="1">"Quote Date: "&amp; TEXT(TODAY(),"MM/DD/YY")</f>
        <v>Quote Date: 01/05/26</v>
      </c>
      <c r="C25" s="215"/>
      <c r="D25" s="215"/>
      <c r="E25" s="215"/>
      <c r="F25" s="215"/>
      <c r="G25" s="215"/>
      <c r="H25" s="31"/>
      <c r="I25" s="43"/>
      <c r="J25" s="43"/>
      <c r="S25" s="43"/>
      <c r="T25" s="43"/>
      <c r="U25" s="43"/>
      <c r="V25" s="43"/>
      <c r="W25" s="43"/>
      <c r="X25" s="43"/>
      <c r="Y25" s="43"/>
      <c r="Z25" s="43"/>
      <c r="AA25" s="43"/>
      <c r="AB25" s="43"/>
      <c r="AC25" s="43"/>
      <c r="AD25" s="43"/>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39"/>
      <c r="DG25" s="39"/>
      <c r="DH25" s="39"/>
      <c r="DI25" s="39"/>
      <c r="DJ25" s="39"/>
      <c r="DK25" s="39"/>
      <c r="DL25" s="39"/>
      <c r="DM25" s="39"/>
      <c r="DN25" s="39"/>
      <c r="DO25" s="39"/>
      <c r="DP25" s="39"/>
      <c r="DQ25" s="39"/>
      <c r="DR25" s="39"/>
      <c r="DS25" s="39"/>
      <c r="DT25" s="39"/>
      <c r="DU25" s="39"/>
      <c r="DV25" s="39"/>
      <c r="DW25" s="39"/>
      <c r="DX25" s="39"/>
      <c r="DY25" s="39"/>
      <c r="DZ25" s="39"/>
      <c r="EA25" s="39"/>
      <c r="EB25" s="39"/>
      <c r="EC25" s="39"/>
      <c r="ED25" s="39"/>
      <c r="EE25" s="39"/>
      <c r="EF25" s="39"/>
      <c r="EG25" s="39"/>
      <c r="EH25" s="39"/>
      <c r="EI25" s="39"/>
      <c r="EJ25" s="39"/>
      <c r="EK25" s="39"/>
      <c r="EL25" s="39"/>
      <c r="EM25" s="39"/>
      <c r="EN25" s="39"/>
      <c r="EO25" s="39"/>
      <c r="EP25" s="39"/>
      <c r="EQ25" s="39"/>
      <c r="ER25" s="39"/>
      <c r="ES25" s="39"/>
      <c r="ET25" s="39"/>
      <c r="EU25" s="39"/>
      <c r="EV25" s="39"/>
      <c r="EW25" s="39"/>
      <c r="EX25" s="39"/>
      <c r="EY25" s="39"/>
      <c r="EZ25" s="39"/>
      <c r="FA25" s="39"/>
      <c r="FB25" s="39"/>
      <c r="FC25" s="39"/>
      <c r="FD25" s="39"/>
      <c r="FE25" s="39"/>
      <c r="FF25" s="39"/>
      <c r="FG25" s="39"/>
      <c r="FH25" s="39"/>
      <c r="FI25" s="39"/>
      <c r="FJ25" s="39"/>
      <c r="FK25" s="39"/>
      <c r="FL25" s="39"/>
      <c r="FM25" s="39"/>
      <c r="FN25" s="39"/>
      <c r="FO25" s="39"/>
      <c r="FP25" s="39"/>
      <c r="FQ25" s="39"/>
      <c r="FR25" s="39"/>
      <c r="FS25" s="39"/>
      <c r="FT25" s="39"/>
      <c r="FU25" s="39"/>
      <c r="FV25" s="39"/>
      <c r="FW25" s="39"/>
      <c r="FX25" s="39"/>
      <c r="FY25" s="39"/>
      <c r="FZ25" s="39"/>
      <c r="GA25" s="39"/>
      <c r="GB25" s="39"/>
      <c r="GC25" s="39"/>
      <c r="GD25" s="39"/>
      <c r="GE25" s="39"/>
      <c r="GF25" s="39"/>
      <c r="GG25" s="39"/>
      <c r="GH25" s="39"/>
      <c r="GI25" s="39"/>
      <c r="GJ25" s="39"/>
      <c r="GK25" s="39"/>
      <c r="GL25" s="39"/>
      <c r="GM25" s="39"/>
      <c r="GN25" s="39"/>
      <c r="GO25" s="39"/>
      <c r="GP25" s="39"/>
      <c r="GQ25" s="39"/>
      <c r="GR25" s="39"/>
      <c r="GS25" s="39"/>
      <c r="GT25" s="39"/>
      <c r="GU25" s="39"/>
      <c r="GV25" s="39"/>
      <c r="GW25" s="39"/>
      <c r="GX25" s="39"/>
      <c r="GY25" s="39"/>
      <c r="GZ25" s="39"/>
      <c r="HA25" s="39"/>
      <c r="HB25" s="39"/>
      <c r="HC25" s="39"/>
      <c r="HD25" s="39"/>
      <c r="HE25" s="39"/>
      <c r="HF25" s="39"/>
      <c r="HG25" s="39"/>
      <c r="HH25" s="39"/>
      <c r="HI25" s="39"/>
      <c r="HJ25" s="39"/>
      <c r="HK25" s="39"/>
      <c r="HL25" s="39"/>
      <c r="HM25" s="39"/>
      <c r="HN25" s="39"/>
      <c r="HO25" s="39"/>
      <c r="HP25" s="39"/>
      <c r="HQ25" s="39"/>
      <c r="HR25" s="39"/>
      <c r="HS25" s="39"/>
      <c r="HT25" s="39"/>
      <c r="HU25" s="39"/>
      <c r="HV25" s="39"/>
      <c r="HW25" s="39"/>
      <c r="HX25" s="39"/>
      <c r="HY25" s="39"/>
      <c r="HZ25" s="39"/>
      <c r="IA25" s="39"/>
      <c r="IB25" s="39"/>
      <c r="IC25" s="39"/>
      <c r="ID25" s="39"/>
      <c r="IE25" s="39"/>
      <c r="IF25" s="39"/>
      <c r="IG25" s="39"/>
      <c r="IH25" s="39"/>
      <c r="II25" s="39"/>
      <c r="IJ25" s="39"/>
      <c r="IK25" s="39"/>
      <c r="IL25" s="39"/>
      <c r="IM25" s="39"/>
      <c r="IN25" s="39"/>
      <c r="IO25" s="39"/>
      <c r="IP25" s="39"/>
      <c r="IQ25" s="39"/>
      <c r="IR25" s="39"/>
      <c r="IS25" s="39"/>
      <c r="IT25" s="39"/>
      <c r="IU25" s="39"/>
    </row>
    <row r="26" spans="1:255" ht="12" customHeight="1">
      <c r="A26" s="11"/>
      <c r="B26" s="26"/>
      <c r="C26" s="11"/>
      <c r="D26" s="32"/>
      <c r="E26" s="11"/>
      <c r="F26" s="32"/>
      <c r="H26" s="31"/>
      <c r="I26" s="43"/>
      <c r="J26" s="43"/>
      <c r="S26" s="43"/>
      <c r="T26" s="43"/>
      <c r="U26" s="43"/>
      <c r="V26" s="43"/>
      <c r="W26" s="43"/>
      <c r="X26" s="43"/>
      <c r="Y26" s="43"/>
      <c r="Z26" s="43"/>
      <c r="AA26" s="43"/>
      <c r="AB26" s="43"/>
      <c r="AC26" s="43"/>
      <c r="AD26" s="43"/>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c r="EY26" s="39"/>
      <c r="EZ26" s="39"/>
      <c r="FA26" s="39"/>
      <c r="FB26" s="39"/>
      <c r="FC26" s="39"/>
      <c r="FD26" s="39"/>
      <c r="FE26" s="39"/>
      <c r="FF26" s="39"/>
      <c r="FG26" s="39"/>
      <c r="FH26" s="39"/>
      <c r="FI26" s="39"/>
      <c r="FJ26" s="39"/>
      <c r="FK26" s="39"/>
      <c r="FL26" s="39"/>
      <c r="FM26" s="39"/>
      <c r="FN26" s="39"/>
      <c r="FO26" s="39"/>
      <c r="FP26" s="39"/>
      <c r="FQ26" s="39"/>
      <c r="FR26" s="39"/>
      <c r="FS26" s="39"/>
      <c r="FT26" s="39"/>
      <c r="FU26" s="39"/>
      <c r="FV26" s="39"/>
      <c r="FW26" s="39"/>
      <c r="FX26" s="39"/>
      <c r="FY26" s="39"/>
      <c r="FZ26" s="39"/>
      <c r="GA26" s="39"/>
      <c r="GB26" s="39"/>
      <c r="GC26" s="39"/>
      <c r="GD26" s="39"/>
      <c r="GE26" s="39"/>
      <c r="GF26" s="39"/>
      <c r="GG26" s="39"/>
      <c r="GH26" s="39"/>
      <c r="GI26" s="39"/>
      <c r="GJ26" s="39"/>
      <c r="GK26" s="39"/>
      <c r="GL26" s="39"/>
      <c r="GM26" s="39"/>
      <c r="GN26" s="39"/>
      <c r="GO26" s="39"/>
      <c r="GP26" s="39"/>
      <c r="GQ26" s="39"/>
      <c r="GR26" s="39"/>
      <c r="GS26" s="39"/>
      <c r="GT26" s="39"/>
      <c r="GU26" s="39"/>
      <c r="GV26" s="39"/>
      <c r="GW26" s="39"/>
      <c r="GX26" s="39"/>
      <c r="GY26" s="39"/>
      <c r="GZ26" s="39"/>
      <c r="HA26" s="39"/>
      <c r="HB26" s="39"/>
      <c r="HC26" s="39"/>
      <c r="HD26" s="39"/>
      <c r="HE26" s="39"/>
      <c r="HF26" s="39"/>
      <c r="HG26" s="39"/>
      <c r="HH26" s="39"/>
      <c r="HI26" s="39"/>
      <c r="HJ26" s="39"/>
      <c r="HK26" s="39"/>
      <c r="HL26" s="39"/>
      <c r="HM26" s="39"/>
      <c r="HN26" s="39"/>
      <c r="HO26" s="39"/>
      <c r="HP26" s="39"/>
      <c r="HQ26" s="39"/>
      <c r="HR26" s="39"/>
      <c r="HS26" s="39"/>
      <c r="HT26" s="39"/>
      <c r="HU26" s="39"/>
      <c r="HV26" s="39"/>
      <c r="HW26" s="39"/>
      <c r="HX26" s="39"/>
      <c r="HY26" s="39"/>
      <c r="HZ26" s="39"/>
      <c r="IA26" s="39"/>
      <c r="IB26" s="39"/>
      <c r="IC26" s="39"/>
      <c r="ID26" s="39"/>
      <c r="IE26" s="39"/>
      <c r="IF26" s="39"/>
      <c r="IG26" s="39"/>
      <c r="IH26" s="39"/>
      <c r="II26" s="39"/>
      <c r="IJ26" s="39"/>
      <c r="IK26" s="39"/>
      <c r="IL26" s="39"/>
      <c r="IM26" s="39"/>
      <c r="IN26" s="39"/>
      <c r="IO26" s="39"/>
      <c r="IP26" s="39"/>
      <c r="IQ26" s="39"/>
      <c r="IR26" s="39"/>
      <c r="IS26" s="39"/>
      <c r="IT26" s="39"/>
      <c r="IU26" s="39"/>
    </row>
    <row r="27" spans="1:255" ht="12" customHeight="1">
      <c r="A27" s="11"/>
      <c r="B27" s="69" t="s">
        <v>32</v>
      </c>
      <c r="C27" s="38"/>
      <c r="D27" s="38"/>
      <c r="E27" s="38"/>
      <c r="F27" s="38"/>
      <c r="G27" s="38"/>
      <c r="H27" s="31"/>
      <c r="I27" s="43"/>
      <c r="J27" s="43"/>
      <c r="S27" s="43"/>
      <c r="T27" s="43"/>
      <c r="U27" s="43"/>
      <c r="V27" s="43"/>
      <c r="W27" s="43"/>
      <c r="X27" s="43"/>
      <c r="Y27" s="43"/>
      <c r="Z27" s="43"/>
      <c r="AA27" s="43"/>
      <c r="AB27" s="43"/>
      <c r="AC27" s="43"/>
      <c r="AD27" s="43"/>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c r="EA27" s="39"/>
      <c r="EB27" s="39"/>
      <c r="EC27" s="39"/>
      <c r="ED27" s="39"/>
      <c r="EE27" s="39"/>
      <c r="EF27" s="39"/>
      <c r="EG27" s="39"/>
      <c r="EH27" s="39"/>
      <c r="EI27" s="39"/>
      <c r="EJ27" s="39"/>
      <c r="EK27" s="39"/>
      <c r="EL27" s="39"/>
      <c r="EM27" s="39"/>
      <c r="EN27" s="39"/>
      <c r="EO27" s="39"/>
      <c r="EP27" s="39"/>
      <c r="EQ27" s="39"/>
      <c r="ER27" s="39"/>
      <c r="ES27" s="39"/>
      <c r="ET27" s="39"/>
      <c r="EU27" s="39"/>
      <c r="EV27" s="39"/>
      <c r="EW27" s="39"/>
      <c r="EX27" s="39"/>
      <c r="EY27" s="39"/>
      <c r="EZ27" s="39"/>
      <c r="FA27" s="39"/>
      <c r="FB27" s="39"/>
      <c r="FC27" s="39"/>
      <c r="FD27" s="39"/>
      <c r="FE27" s="39"/>
      <c r="FF27" s="39"/>
      <c r="FG27" s="39"/>
      <c r="FH27" s="39"/>
      <c r="FI27" s="39"/>
      <c r="FJ27" s="39"/>
      <c r="FK27" s="39"/>
      <c r="FL27" s="39"/>
      <c r="FM27" s="39"/>
      <c r="FN27" s="39"/>
      <c r="FO27" s="39"/>
      <c r="FP27" s="39"/>
      <c r="FQ27" s="39"/>
      <c r="FR27" s="39"/>
      <c r="FS27" s="39"/>
      <c r="FT27" s="39"/>
      <c r="FU27" s="39"/>
      <c r="FV27" s="39"/>
      <c r="FW27" s="39"/>
      <c r="FX27" s="39"/>
      <c r="FY27" s="39"/>
      <c r="FZ27" s="39"/>
      <c r="GA27" s="39"/>
      <c r="GB27" s="39"/>
      <c r="GC27" s="39"/>
      <c r="GD27" s="39"/>
      <c r="GE27" s="39"/>
      <c r="GF27" s="39"/>
      <c r="GG27" s="39"/>
      <c r="GH27" s="39"/>
      <c r="GI27" s="39"/>
      <c r="GJ27" s="39"/>
      <c r="GK27" s="39"/>
      <c r="GL27" s="39"/>
      <c r="GM27" s="39"/>
      <c r="GN27" s="39"/>
      <c r="GO27" s="39"/>
      <c r="GP27" s="39"/>
      <c r="GQ27" s="39"/>
      <c r="GR27" s="39"/>
      <c r="GS27" s="39"/>
      <c r="GT27" s="39"/>
      <c r="GU27" s="39"/>
      <c r="GV27" s="39"/>
      <c r="GW27" s="39"/>
      <c r="GX27" s="39"/>
      <c r="GY27" s="39"/>
      <c r="GZ27" s="39"/>
      <c r="HA27" s="39"/>
      <c r="HB27" s="39"/>
      <c r="HC27" s="39"/>
      <c r="HD27" s="39"/>
      <c r="HE27" s="39"/>
      <c r="HF27" s="39"/>
      <c r="HG27" s="39"/>
      <c r="HH27" s="39"/>
      <c r="HI27" s="39"/>
      <c r="HJ27" s="39"/>
      <c r="HK27" s="39"/>
      <c r="HL27" s="39"/>
      <c r="HM27" s="39"/>
      <c r="HN27" s="39"/>
      <c r="HO27" s="39"/>
      <c r="HP27" s="39"/>
      <c r="HQ27" s="39"/>
      <c r="HR27" s="39"/>
      <c r="HS27" s="39"/>
      <c r="HT27" s="39"/>
      <c r="HU27" s="39"/>
      <c r="HV27" s="39"/>
      <c r="HW27" s="39"/>
      <c r="HX27" s="39"/>
      <c r="HY27" s="39"/>
      <c r="HZ27" s="39"/>
      <c r="IA27" s="39"/>
      <c r="IB27" s="39"/>
      <c r="IC27" s="39"/>
      <c r="ID27" s="39"/>
      <c r="IE27" s="39"/>
      <c r="IF27" s="39"/>
      <c r="IG27" s="39"/>
      <c r="IH27" s="39"/>
      <c r="II27" s="39"/>
      <c r="IJ27" s="39"/>
      <c r="IK27" s="39"/>
      <c r="IL27" s="39"/>
      <c r="IM27" s="39"/>
      <c r="IN27" s="39"/>
      <c r="IO27" s="39"/>
      <c r="IP27" s="39"/>
      <c r="IQ27" s="39"/>
      <c r="IR27" s="39"/>
      <c r="IS27" s="39"/>
      <c r="IT27" s="39"/>
      <c r="IU27" s="39"/>
    </row>
    <row r="28" spans="1:255" ht="15" customHeight="1">
      <c r="A28" s="11"/>
      <c r="B28" s="70" t="s">
        <v>33</v>
      </c>
      <c r="C28" s="71"/>
      <c r="D28" s="71"/>
      <c r="E28" s="38"/>
      <c r="F28"/>
      <c r="G28" s="72" t="s">
        <v>34</v>
      </c>
      <c r="H28" s="25"/>
    </row>
    <row r="29" spans="1:255" ht="15" customHeight="1">
      <c r="A29" s="11"/>
      <c r="B29" s="73" t="s">
        <v>35</v>
      </c>
      <c r="C29" s="71"/>
      <c r="D29" s="71"/>
      <c r="E29" s="38"/>
      <c r="F29"/>
      <c r="G29" s="72" t="s">
        <v>36</v>
      </c>
      <c r="H29" s="25"/>
    </row>
    <row r="30" spans="1:255" s="38" customFormat="1" ht="15" customHeight="1">
      <c r="A30" s="11"/>
      <c r="B30" s="70" t="s">
        <v>37</v>
      </c>
      <c r="C30" s="74"/>
      <c r="D30" s="74"/>
      <c r="F30"/>
      <c r="G30" s="75" t="s">
        <v>38</v>
      </c>
      <c r="H30" s="25"/>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c r="FS30" s="33"/>
      <c r="FT30" s="33"/>
      <c r="FU30" s="33"/>
      <c r="FV30" s="33"/>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c r="HP30" s="33"/>
      <c r="HQ30" s="33"/>
      <c r="HR30" s="33"/>
      <c r="HS30" s="33"/>
      <c r="HT30" s="33"/>
      <c r="HU30" s="33"/>
      <c r="HV30" s="33"/>
      <c r="HW30" s="33"/>
      <c r="HX30" s="33"/>
      <c r="HY30" s="33"/>
      <c r="HZ30" s="33"/>
      <c r="IA30" s="33"/>
      <c r="IB30" s="33"/>
      <c r="IC30" s="33"/>
      <c r="ID30" s="33"/>
      <c r="IE30" s="33"/>
      <c r="IF30" s="33"/>
      <c r="IG30" s="33"/>
      <c r="IH30" s="33"/>
      <c r="II30" s="33"/>
      <c r="IJ30" s="33"/>
      <c r="IK30" s="33"/>
      <c r="IL30" s="33"/>
      <c r="IM30" s="33"/>
      <c r="IN30" s="33"/>
      <c r="IO30" s="33"/>
      <c r="IP30" s="33"/>
      <c r="IQ30" s="33"/>
      <c r="IR30" s="33"/>
      <c r="IS30" s="33"/>
      <c r="IT30" s="33"/>
      <c r="IU30" s="33"/>
    </row>
    <row r="31" spans="1:255" s="38" customFormat="1" ht="15" customHeight="1">
      <c r="A31" s="11"/>
      <c r="B31" s="76" t="s">
        <v>39</v>
      </c>
      <c r="C31" s="74"/>
      <c r="D31" s="74"/>
      <c r="F31"/>
      <c r="G31" s="72" t="s">
        <v>40</v>
      </c>
      <c r="H31" s="25"/>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c r="GG31" s="33"/>
      <c r="GH31" s="33"/>
      <c r="GI31" s="33"/>
      <c r="GJ31" s="33"/>
      <c r="GK31" s="33"/>
      <c r="GL31" s="33"/>
      <c r="GM31" s="33"/>
      <c r="GN31" s="33"/>
      <c r="GO31" s="33"/>
      <c r="GP31" s="33"/>
      <c r="GQ31" s="33"/>
      <c r="GR31" s="33"/>
      <c r="GS31" s="33"/>
      <c r="GT31" s="33"/>
      <c r="GU31" s="33"/>
      <c r="GV31" s="33"/>
      <c r="GW31" s="33"/>
      <c r="GX31" s="33"/>
      <c r="GY31" s="33"/>
      <c r="GZ31" s="33"/>
      <c r="HA31" s="33"/>
      <c r="HB31" s="33"/>
      <c r="HC31" s="33"/>
      <c r="HD31" s="33"/>
      <c r="HE31" s="33"/>
      <c r="HF31" s="33"/>
      <c r="HG31" s="33"/>
      <c r="HH31" s="33"/>
      <c r="HI31" s="33"/>
      <c r="HJ31" s="33"/>
      <c r="HK31" s="33"/>
      <c r="HL31" s="33"/>
      <c r="HM31" s="33"/>
      <c r="HN31" s="33"/>
      <c r="HO31" s="33"/>
      <c r="HP31" s="33"/>
      <c r="HQ31" s="33"/>
      <c r="HR31" s="33"/>
      <c r="HS31" s="33"/>
      <c r="HT31" s="33"/>
      <c r="HU31" s="33"/>
      <c r="HV31" s="33"/>
      <c r="HW31" s="33"/>
      <c r="HX31" s="33"/>
      <c r="HY31" s="33"/>
      <c r="HZ31" s="33"/>
      <c r="IA31" s="33"/>
      <c r="IB31" s="33"/>
      <c r="IC31" s="33"/>
      <c r="ID31" s="33"/>
      <c r="IE31" s="33"/>
      <c r="IF31" s="33"/>
      <c r="IG31" s="33"/>
      <c r="IH31" s="33"/>
      <c r="II31" s="33"/>
      <c r="IJ31" s="33"/>
      <c r="IK31" s="33"/>
      <c r="IL31" s="33"/>
      <c r="IM31" s="33"/>
      <c r="IN31" s="33"/>
      <c r="IO31" s="33"/>
      <c r="IP31" s="33"/>
      <c r="IQ31" s="33"/>
      <c r="IR31" s="33"/>
      <c r="IS31" s="33"/>
      <c r="IT31" s="33"/>
      <c r="IU31" s="33"/>
    </row>
    <row r="32" spans="1:255" s="38" customFormat="1" ht="15" customHeight="1">
      <c r="A32" s="11"/>
      <c r="B32" s="73" t="s">
        <v>41</v>
      </c>
      <c r="C32" s="74"/>
      <c r="D32" s="74"/>
      <c r="E32" s="74"/>
      <c r="H32" s="25"/>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c r="FS32" s="33"/>
      <c r="FT32" s="33"/>
      <c r="FU32" s="33"/>
      <c r="FV32" s="33"/>
      <c r="FW32" s="33"/>
      <c r="FX32" s="33"/>
      <c r="FY32" s="33"/>
      <c r="FZ32" s="33"/>
      <c r="GA32" s="33"/>
      <c r="GB32" s="33"/>
      <c r="GC32" s="33"/>
      <c r="GD32" s="33"/>
      <c r="GE32" s="33"/>
      <c r="GF32" s="33"/>
      <c r="GG32" s="33"/>
      <c r="GH32" s="33"/>
      <c r="GI32" s="33"/>
      <c r="GJ32" s="33"/>
      <c r="GK32" s="33"/>
      <c r="GL32" s="33"/>
      <c r="GM32" s="33"/>
      <c r="GN32" s="33"/>
      <c r="GO32" s="33"/>
      <c r="GP32" s="33"/>
      <c r="GQ32" s="33"/>
      <c r="GR32" s="33"/>
      <c r="GS32" s="33"/>
      <c r="GT32" s="33"/>
      <c r="GU32" s="33"/>
      <c r="GV32" s="33"/>
      <c r="GW32" s="33"/>
      <c r="GX32" s="33"/>
      <c r="GY32" s="33"/>
      <c r="GZ32" s="33"/>
      <c r="HA32" s="33"/>
      <c r="HB32" s="33"/>
      <c r="HC32" s="33"/>
      <c r="HD32" s="33"/>
      <c r="HE32" s="33"/>
      <c r="HF32" s="33"/>
      <c r="HG32" s="33"/>
      <c r="HH32" s="33"/>
      <c r="HI32" s="33"/>
      <c r="HJ32" s="33"/>
      <c r="HK32" s="33"/>
      <c r="HL32" s="33"/>
      <c r="HM32" s="33"/>
      <c r="HN32" s="33"/>
      <c r="HO32" s="33"/>
      <c r="HP32" s="33"/>
      <c r="HQ32" s="33"/>
      <c r="HR32" s="33"/>
      <c r="HS32" s="33"/>
      <c r="HT32" s="33"/>
      <c r="HU32" s="33"/>
      <c r="HV32" s="33"/>
      <c r="HW32" s="33"/>
      <c r="HX32" s="33"/>
      <c r="HY32" s="33"/>
      <c r="HZ32" s="33"/>
      <c r="IA32" s="33"/>
      <c r="IB32" s="33"/>
      <c r="IC32" s="33"/>
      <c r="ID32" s="33"/>
      <c r="IE32" s="33"/>
      <c r="IF32" s="33"/>
      <c r="IG32" s="33"/>
      <c r="IH32" s="33"/>
      <c r="II32" s="33"/>
      <c r="IJ32" s="33"/>
      <c r="IK32" s="33"/>
      <c r="IL32" s="33"/>
      <c r="IM32" s="33"/>
      <c r="IN32" s="33"/>
      <c r="IO32" s="33"/>
      <c r="IP32" s="33"/>
      <c r="IQ32" s="33"/>
      <c r="IR32" s="33"/>
      <c r="IS32" s="33"/>
      <c r="IT32" s="33"/>
      <c r="IU32" s="33"/>
    </row>
    <row r="33" spans="1:255" customFormat="1"/>
    <row r="34" spans="1:255" s="38" customFormat="1" ht="14.25" customHeight="1">
      <c r="A34" s="25"/>
      <c r="B34" s="25"/>
      <c r="C34" s="25"/>
      <c r="D34" s="25"/>
      <c r="E34" s="25"/>
      <c r="F34" s="25"/>
      <c r="G34" s="25"/>
      <c r="H34" s="25"/>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c r="FL34" s="33"/>
      <c r="FM34" s="33"/>
      <c r="FN34" s="33"/>
      <c r="FO34" s="33"/>
      <c r="FP34" s="33"/>
      <c r="FQ34" s="33"/>
      <c r="FR34" s="33"/>
      <c r="FS34" s="33"/>
      <c r="FT34" s="33"/>
      <c r="FU34" s="33"/>
      <c r="FV34" s="33"/>
      <c r="FW34" s="33"/>
      <c r="FX34" s="33"/>
      <c r="FY34" s="33"/>
      <c r="FZ34" s="33"/>
      <c r="GA34" s="33"/>
      <c r="GB34" s="33"/>
      <c r="GC34" s="33"/>
      <c r="GD34" s="33"/>
      <c r="GE34" s="33"/>
      <c r="GF34" s="33"/>
      <c r="GG34" s="33"/>
      <c r="GH34" s="33"/>
      <c r="GI34" s="33"/>
      <c r="GJ34" s="33"/>
      <c r="GK34" s="33"/>
      <c r="GL34" s="33"/>
      <c r="GM34" s="33"/>
      <c r="GN34" s="33"/>
      <c r="GO34" s="33"/>
      <c r="GP34" s="33"/>
      <c r="GQ34" s="33"/>
      <c r="GR34" s="33"/>
      <c r="GS34" s="33"/>
      <c r="GT34" s="33"/>
      <c r="GU34" s="33"/>
      <c r="GV34" s="33"/>
      <c r="GW34" s="33"/>
      <c r="GX34" s="33"/>
      <c r="GY34" s="33"/>
      <c r="GZ34" s="33"/>
      <c r="HA34" s="33"/>
      <c r="HB34" s="33"/>
      <c r="HC34" s="33"/>
      <c r="HD34" s="33"/>
      <c r="HE34" s="33"/>
      <c r="HF34" s="33"/>
      <c r="HG34" s="33"/>
      <c r="HH34" s="33"/>
      <c r="HI34" s="33"/>
      <c r="HJ34" s="33"/>
      <c r="HK34" s="33"/>
      <c r="HL34" s="33"/>
      <c r="HM34" s="33"/>
      <c r="HN34" s="33"/>
      <c r="HO34" s="33"/>
      <c r="HP34" s="33"/>
      <c r="HQ34" s="33"/>
      <c r="HR34" s="33"/>
      <c r="HS34" s="33"/>
      <c r="HT34" s="33"/>
      <c r="HU34" s="33"/>
      <c r="HV34" s="33"/>
      <c r="HW34" s="33"/>
      <c r="HX34" s="33"/>
      <c r="HY34" s="33"/>
      <c r="HZ34" s="33"/>
      <c r="IA34" s="33"/>
      <c r="IB34" s="33"/>
      <c r="IC34" s="33"/>
      <c r="ID34" s="33"/>
      <c r="IE34" s="33"/>
      <c r="IF34" s="33"/>
      <c r="IG34" s="33"/>
      <c r="IH34" s="33"/>
      <c r="II34" s="33"/>
      <c r="IJ34" s="33"/>
      <c r="IK34" s="33"/>
      <c r="IL34" s="33"/>
      <c r="IM34" s="33"/>
      <c r="IN34" s="33"/>
      <c r="IO34" s="33"/>
      <c r="IP34" s="33"/>
      <c r="IQ34" s="33"/>
      <c r="IR34" s="33"/>
      <c r="IS34" s="33"/>
      <c r="IT34" s="33"/>
      <c r="IU34" s="33"/>
    </row>
    <row r="35" spans="1:255" s="38" customFormat="1" ht="19.5" customHeight="1">
      <c r="A35" s="25"/>
      <c r="H35" s="25"/>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3"/>
      <c r="IQ35" s="33"/>
      <c r="IR35" s="33"/>
      <c r="IS35" s="33"/>
      <c r="IT35" s="33"/>
      <c r="IU35" s="33"/>
    </row>
    <row r="36" spans="1:255" s="38" customFormat="1" ht="4.5" customHeight="1">
      <c r="A36" s="25"/>
      <c r="B36" s="25"/>
      <c r="C36" s="25"/>
      <c r="D36" s="25"/>
      <c r="E36" s="25"/>
      <c r="F36" s="25"/>
      <c r="G36" s="25"/>
      <c r="H36" s="25"/>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3"/>
      <c r="IQ36" s="33"/>
      <c r="IR36" s="33"/>
      <c r="IS36" s="33"/>
      <c r="IT36" s="33"/>
      <c r="IU36" s="33"/>
    </row>
    <row r="37" spans="1:255" s="38" customFormat="1" ht="14.25">
      <c r="A37" s="25"/>
      <c r="B37" s="45" t="s">
        <v>42</v>
      </c>
      <c r="C37" s="25"/>
      <c r="D37" s="25"/>
      <c r="E37" s="25"/>
      <c r="F37" s="25"/>
      <c r="G37" s="25"/>
      <c r="H37" s="25"/>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c r="FS37" s="33"/>
      <c r="FT37" s="33"/>
      <c r="FU37" s="33"/>
      <c r="FV37" s="33"/>
      <c r="FW37" s="33"/>
      <c r="FX37" s="33"/>
      <c r="FY37" s="33"/>
      <c r="FZ37" s="33"/>
      <c r="GA37" s="33"/>
      <c r="GB37" s="33"/>
      <c r="GC37" s="33"/>
      <c r="GD37" s="33"/>
      <c r="GE37" s="33"/>
      <c r="GF37" s="33"/>
      <c r="GG37" s="33"/>
      <c r="GH37" s="33"/>
      <c r="GI37" s="33"/>
      <c r="GJ37" s="33"/>
      <c r="GK37" s="33"/>
      <c r="GL37" s="33"/>
      <c r="GM37" s="33"/>
      <c r="GN37" s="33"/>
      <c r="GO37" s="33"/>
      <c r="GP37" s="33"/>
      <c r="GQ37" s="33"/>
      <c r="GR37" s="33"/>
      <c r="GS37" s="33"/>
      <c r="GT37" s="33"/>
      <c r="GU37" s="33"/>
      <c r="GV37" s="33"/>
      <c r="GW37" s="33"/>
      <c r="GX37" s="33"/>
      <c r="GY37" s="33"/>
      <c r="GZ37" s="33"/>
      <c r="HA37" s="33"/>
      <c r="HB37" s="33"/>
      <c r="HC37" s="33"/>
      <c r="HD37" s="33"/>
      <c r="HE37" s="33"/>
      <c r="HF37" s="33"/>
      <c r="HG37" s="33"/>
      <c r="HH37" s="33"/>
      <c r="HI37" s="33"/>
      <c r="HJ37" s="33"/>
      <c r="HK37" s="33"/>
      <c r="HL37" s="33"/>
      <c r="HM37" s="33"/>
      <c r="HN37" s="33"/>
      <c r="HO37" s="33"/>
      <c r="HP37" s="33"/>
      <c r="HQ37" s="33"/>
      <c r="HR37" s="33"/>
      <c r="HS37" s="33"/>
      <c r="HT37" s="33"/>
      <c r="HU37" s="33"/>
      <c r="HV37" s="33"/>
      <c r="HW37" s="33"/>
      <c r="HX37" s="33"/>
      <c r="HY37" s="33"/>
      <c r="HZ37" s="33"/>
      <c r="IA37" s="33"/>
      <c r="IB37" s="33"/>
      <c r="IC37" s="33"/>
      <c r="ID37" s="33"/>
      <c r="IE37" s="33"/>
      <c r="IF37" s="33"/>
      <c r="IG37" s="33"/>
      <c r="IH37" s="33"/>
      <c r="II37" s="33"/>
      <c r="IJ37" s="33"/>
      <c r="IK37" s="33"/>
      <c r="IL37" s="33"/>
      <c r="IM37" s="33"/>
      <c r="IN37" s="33"/>
      <c r="IO37" s="33"/>
      <c r="IP37" s="33"/>
      <c r="IQ37" s="33"/>
      <c r="IR37" s="33"/>
      <c r="IS37" s="33"/>
      <c r="IT37" s="33"/>
      <c r="IU37" s="33"/>
    </row>
    <row r="38" spans="1:255" s="38" customFormat="1" ht="14.25">
      <c r="A38" s="25"/>
      <c r="B38" s="45" t="s">
        <v>21</v>
      </c>
      <c r="C38" s="25"/>
      <c r="D38" s="25"/>
      <c r="E38" s="25"/>
      <c r="F38" s="25"/>
      <c r="G38" s="25"/>
      <c r="H38" s="25"/>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c r="FO38" s="33"/>
      <c r="FP38" s="33"/>
      <c r="FQ38" s="33"/>
      <c r="FR38" s="33"/>
      <c r="FS38" s="33"/>
      <c r="FT38" s="33"/>
      <c r="FU38" s="33"/>
      <c r="FV38" s="33"/>
      <c r="FW38" s="33"/>
      <c r="FX38" s="33"/>
      <c r="FY38" s="33"/>
      <c r="FZ38" s="33"/>
      <c r="GA38" s="33"/>
      <c r="GB38" s="33"/>
      <c r="GC38" s="33"/>
      <c r="GD38" s="33"/>
      <c r="GE38" s="33"/>
      <c r="GF38" s="33"/>
      <c r="GG38" s="33"/>
      <c r="GH38" s="33"/>
      <c r="GI38" s="33"/>
      <c r="GJ38" s="33"/>
      <c r="GK38" s="33"/>
      <c r="GL38" s="33"/>
      <c r="GM38" s="33"/>
      <c r="GN38" s="33"/>
      <c r="GO38" s="33"/>
      <c r="GP38" s="33"/>
      <c r="GQ38" s="33"/>
      <c r="GR38" s="33"/>
      <c r="GS38" s="33"/>
      <c r="GT38" s="33"/>
      <c r="GU38" s="33"/>
      <c r="GV38" s="33"/>
      <c r="GW38" s="33"/>
      <c r="GX38" s="33"/>
      <c r="GY38" s="33"/>
      <c r="GZ38" s="33"/>
      <c r="HA38" s="33"/>
      <c r="HB38" s="33"/>
      <c r="HC38" s="33"/>
      <c r="HD38" s="33"/>
      <c r="HE38" s="33"/>
      <c r="HF38" s="33"/>
      <c r="HG38" s="33"/>
      <c r="HH38" s="33"/>
      <c r="HI38" s="33"/>
      <c r="HJ38" s="33"/>
      <c r="HK38" s="33"/>
      <c r="HL38" s="33"/>
      <c r="HM38" s="33"/>
      <c r="HN38" s="33"/>
      <c r="HO38" s="33"/>
      <c r="HP38" s="33"/>
      <c r="HQ38" s="33"/>
      <c r="HR38" s="33"/>
      <c r="HS38" s="33"/>
      <c r="HT38" s="33"/>
      <c r="HU38" s="33"/>
      <c r="HV38" s="33"/>
      <c r="HW38" s="33"/>
      <c r="HX38" s="33"/>
      <c r="HY38" s="33"/>
      <c r="HZ38" s="33"/>
      <c r="IA38" s="33"/>
      <c r="IB38" s="33"/>
      <c r="IC38" s="33"/>
      <c r="ID38" s="33"/>
      <c r="IE38" s="33"/>
      <c r="IF38" s="33"/>
      <c r="IG38" s="33"/>
      <c r="IH38" s="33"/>
      <c r="II38" s="33"/>
      <c r="IJ38" s="33"/>
      <c r="IK38" s="33"/>
      <c r="IL38" s="33"/>
      <c r="IM38" s="33"/>
      <c r="IN38" s="33"/>
      <c r="IO38" s="33"/>
      <c r="IP38" s="33"/>
      <c r="IQ38" s="33"/>
      <c r="IR38" s="33"/>
      <c r="IS38" s="33"/>
      <c r="IT38" s="33"/>
      <c r="IU38" s="33"/>
    </row>
    <row r="39" spans="1:255" s="38" customFormat="1">
      <c r="A39" s="25"/>
      <c r="B39" s="44" t="s">
        <v>43</v>
      </c>
      <c r="C39" s="25"/>
      <c r="D39" s="25"/>
      <c r="E39" s="25"/>
      <c r="F39" s="25"/>
      <c r="G39" s="25"/>
      <c r="H39" s="25"/>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c r="FO39" s="33"/>
      <c r="FP39" s="33"/>
      <c r="FQ39" s="33"/>
      <c r="FR39" s="33"/>
      <c r="FS39" s="33"/>
      <c r="FT39" s="33"/>
      <c r="FU39" s="33"/>
      <c r="FV39" s="33"/>
      <c r="FW39" s="33"/>
      <c r="FX39" s="33"/>
      <c r="FY39" s="33"/>
      <c r="FZ39" s="33"/>
      <c r="GA39" s="33"/>
      <c r="GB39" s="33"/>
      <c r="GC39" s="33"/>
      <c r="GD39" s="33"/>
      <c r="GE39" s="33"/>
      <c r="GF39" s="33"/>
      <c r="GG39" s="33"/>
      <c r="GH39" s="33"/>
      <c r="GI39" s="33"/>
      <c r="GJ39" s="33"/>
      <c r="GK39" s="33"/>
      <c r="GL39" s="33"/>
      <c r="GM39" s="33"/>
      <c r="GN39" s="33"/>
      <c r="GO39" s="33"/>
      <c r="GP39" s="33"/>
      <c r="GQ39" s="33"/>
      <c r="GR39" s="33"/>
      <c r="GS39" s="33"/>
      <c r="GT39" s="33"/>
      <c r="GU39" s="33"/>
      <c r="GV39" s="33"/>
      <c r="GW39" s="33"/>
      <c r="GX39" s="33"/>
      <c r="GY39" s="33"/>
      <c r="GZ39" s="33"/>
      <c r="HA39" s="33"/>
      <c r="HB39" s="33"/>
      <c r="HC39" s="33"/>
      <c r="HD39" s="33"/>
      <c r="HE39" s="33"/>
      <c r="HF39" s="33"/>
      <c r="HG39" s="33"/>
      <c r="HH39" s="33"/>
      <c r="HI39" s="33"/>
      <c r="HJ39" s="33"/>
      <c r="HK39" s="33"/>
      <c r="HL39" s="33"/>
      <c r="HM39" s="33"/>
      <c r="HN39" s="33"/>
      <c r="HO39" s="33"/>
      <c r="HP39" s="33"/>
      <c r="HQ39" s="33"/>
      <c r="HR39" s="33"/>
      <c r="HS39" s="33"/>
      <c r="HT39" s="33"/>
      <c r="HU39" s="33"/>
      <c r="HV39" s="33"/>
      <c r="HW39" s="33"/>
      <c r="HX39" s="33"/>
      <c r="HY39" s="33"/>
      <c r="HZ39" s="33"/>
      <c r="IA39" s="33"/>
      <c r="IB39" s="33"/>
      <c r="IC39" s="33"/>
      <c r="ID39" s="33"/>
      <c r="IE39" s="33"/>
      <c r="IF39" s="33"/>
      <c r="IG39" s="33"/>
      <c r="IH39" s="33"/>
      <c r="II39" s="33"/>
      <c r="IJ39" s="33"/>
      <c r="IK39" s="33"/>
      <c r="IL39" s="33"/>
      <c r="IM39" s="33"/>
      <c r="IN39" s="33"/>
      <c r="IO39" s="33"/>
      <c r="IP39" s="33"/>
      <c r="IQ39" s="33"/>
      <c r="IR39" s="33"/>
      <c r="IS39" s="33"/>
      <c r="IT39" s="33"/>
      <c r="IU39" s="33"/>
    </row>
    <row r="40" spans="1:255" s="38" customFormat="1">
      <c r="A40" s="25"/>
      <c r="C40" s="25"/>
      <c r="D40" s="25"/>
      <c r="E40" s="25"/>
      <c r="F40" s="25"/>
      <c r="G40" s="25"/>
      <c r="H40" s="25"/>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c r="FO40" s="33"/>
      <c r="FP40" s="33"/>
      <c r="FQ40" s="33"/>
      <c r="FR40" s="33"/>
      <c r="FS40" s="33"/>
      <c r="FT40" s="33"/>
      <c r="FU40" s="33"/>
      <c r="FV40" s="33"/>
      <c r="FW40" s="33"/>
      <c r="FX40" s="33"/>
      <c r="FY40" s="33"/>
      <c r="FZ40" s="33"/>
      <c r="GA40" s="33"/>
      <c r="GB40" s="33"/>
      <c r="GC40" s="33"/>
      <c r="GD40" s="33"/>
      <c r="GE40" s="33"/>
      <c r="GF40" s="33"/>
      <c r="GG40" s="33"/>
      <c r="GH40" s="33"/>
      <c r="GI40" s="33"/>
      <c r="GJ40" s="33"/>
      <c r="GK40" s="33"/>
      <c r="GL40" s="33"/>
      <c r="GM40" s="33"/>
      <c r="GN40" s="33"/>
      <c r="GO40" s="33"/>
      <c r="GP40" s="33"/>
      <c r="GQ40" s="33"/>
      <c r="GR40" s="33"/>
      <c r="GS40" s="33"/>
      <c r="GT40" s="33"/>
      <c r="GU40" s="33"/>
      <c r="GV40" s="33"/>
      <c r="GW40" s="33"/>
      <c r="GX40" s="33"/>
      <c r="GY40" s="33"/>
      <c r="GZ40" s="33"/>
      <c r="HA40" s="33"/>
      <c r="HB40" s="33"/>
      <c r="HC40" s="33"/>
      <c r="HD40" s="33"/>
      <c r="HE40" s="33"/>
      <c r="HF40" s="33"/>
      <c r="HG40" s="33"/>
      <c r="HH40" s="33"/>
      <c r="HI40" s="33"/>
      <c r="HJ40" s="33"/>
      <c r="HK40" s="33"/>
      <c r="HL40" s="33"/>
      <c r="HM40" s="33"/>
      <c r="HN40" s="33"/>
      <c r="HO40" s="33"/>
      <c r="HP40" s="33"/>
      <c r="HQ40" s="33"/>
      <c r="HR40" s="33"/>
      <c r="HS40" s="33"/>
      <c r="HT40" s="33"/>
      <c r="HU40" s="33"/>
      <c r="HV40" s="33"/>
      <c r="HW40" s="33"/>
      <c r="HX40" s="33"/>
      <c r="HY40" s="33"/>
      <c r="HZ40" s="33"/>
      <c r="IA40" s="33"/>
      <c r="IB40" s="33"/>
      <c r="IC40" s="33"/>
      <c r="ID40" s="33"/>
      <c r="IE40" s="33"/>
      <c r="IF40" s="33"/>
      <c r="IG40" s="33"/>
      <c r="IH40" s="33"/>
      <c r="II40" s="33"/>
      <c r="IJ40" s="33"/>
      <c r="IK40" s="33"/>
      <c r="IL40" s="33"/>
      <c r="IM40" s="33"/>
      <c r="IN40" s="33"/>
      <c r="IO40" s="33"/>
      <c r="IP40" s="33"/>
      <c r="IQ40" s="33"/>
      <c r="IR40" s="33"/>
      <c r="IS40" s="33"/>
      <c r="IT40" s="33"/>
      <c r="IU40" s="33"/>
    </row>
    <row r="41" spans="1:255" s="38" customFormat="1" hidden="1">
      <c r="A41" s="25"/>
      <c r="B41" s="11"/>
      <c r="C41" s="11"/>
      <c r="D41" s="11"/>
      <c r="E41" s="11"/>
      <c r="F41" s="11"/>
      <c r="G41" s="11"/>
      <c r="H41" s="11"/>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c r="FO41" s="33"/>
      <c r="FP41" s="33"/>
      <c r="FQ41" s="33"/>
      <c r="FR41" s="33"/>
      <c r="FS41" s="33"/>
      <c r="FT41" s="33"/>
      <c r="FU41" s="33"/>
      <c r="FV41" s="33"/>
      <c r="FW41" s="33"/>
      <c r="FX41" s="33"/>
      <c r="FY41" s="33"/>
      <c r="FZ41" s="33"/>
      <c r="GA41" s="33"/>
      <c r="GB41" s="33"/>
      <c r="GC41" s="33"/>
      <c r="GD41" s="33"/>
      <c r="GE41" s="33"/>
      <c r="GF41" s="33"/>
      <c r="GG41" s="33"/>
      <c r="GH41" s="33"/>
      <c r="GI41" s="33"/>
      <c r="GJ41" s="33"/>
      <c r="GK41" s="33"/>
      <c r="GL41" s="33"/>
      <c r="GM41" s="33"/>
      <c r="GN41" s="33"/>
      <c r="GO41" s="33"/>
      <c r="GP41" s="33"/>
      <c r="GQ41" s="33"/>
      <c r="GR41" s="33"/>
      <c r="GS41" s="33"/>
      <c r="GT41" s="33"/>
      <c r="GU41" s="33"/>
      <c r="GV41" s="33"/>
      <c r="GW41" s="33"/>
      <c r="GX41" s="33"/>
      <c r="GY41" s="33"/>
      <c r="GZ41" s="33"/>
      <c r="HA41" s="33"/>
      <c r="HB41" s="33"/>
      <c r="HC41" s="33"/>
      <c r="HD41" s="33"/>
      <c r="HE41" s="33"/>
      <c r="HF41" s="33"/>
      <c r="HG41" s="33"/>
      <c r="HH41" s="33"/>
      <c r="HI41" s="33"/>
      <c r="HJ41" s="33"/>
      <c r="HK41" s="33"/>
      <c r="HL41" s="33"/>
      <c r="HM41" s="33"/>
      <c r="HN41" s="33"/>
      <c r="HO41" s="33"/>
      <c r="HP41" s="33"/>
      <c r="HQ41" s="33"/>
      <c r="HR41" s="33"/>
      <c r="HS41" s="33"/>
      <c r="HT41" s="33"/>
      <c r="HU41" s="33"/>
      <c r="HV41" s="33"/>
      <c r="HW41" s="33"/>
      <c r="HX41" s="33"/>
      <c r="HY41" s="33"/>
      <c r="HZ41" s="33"/>
      <c r="IA41" s="33"/>
      <c r="IB41" s="33"/>
      <c r="IC41" s="33"/>
      <c r="ID41" s="33"/>
      <c r="IE41" s="33"/>
      <c r="IF41" s="33"/>
      <c r="IG41" s="33"/>
      <c r="IH41" s="33"/>
      <c r="II41" s="33"/>
      <c r="IJ41" s="33"/>
      <c r="IK41" s="33"/>
      <c r="IL41" s="33"/>
      <c r="IM41" s="33"/>
      <c r="IN41" s="33"/>
      <c r="IO41" s="33"/>
      <c r="IP41" s="33"/>
      <c r="IQ41" s="33"/>
      <c r="IR41" s="33"/>
      <c r="IS41" s="33"/>
      <c r="IT41" s="33"/>
      <c r="IU41" s="33"/>
    </row>
    <row r="42" spans="1:255" s="38" customFormat="1" hidden="1">
      <c r="A42" s="25"/>
      <c r="B42" s="11"/>
      <c r="C42" s="11"/>
      <c r="D42" s="11"/>
      <c r="E42" s="11"/>
      <c r="F42" s="11"/>
      <c r="G42" s="11"/>
      <c r="H42" s="11"/>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c r="FO42" s="33"/>
      <c r="FP42" s="33"/>
      <c r="FQ42" s="33"/>
      <c r="FR42" s="33"/>
      <c r="FS42" s="33"/>
      <c r="FT42" s="33"/>
      <c r="FU42" s="33"/>
      <c r="FV42" s="33"/>
      <c r="FW42" s="33"/>
      <c r="FX42" s="33"/>
      <c r="FY42" s="33"/>
      <c r="FZ42" s="33"/>
      <c r="GA42" s="33"/>
      <c r="GB42" s="33"/>
      <c r="GC42" s="33"/>
      <c r="GD42" s="33"/>
      <c r="GE42" s="33"/>
      <c r="GF42" s="33"/>
      <c r="GG42" s="33"/>
      <c r="GH42" s="33"/>
      <c r="GI42" s="33"/>
      <c r="GJ42" s="33"/>
      <c r="GK42" s="33"/>
      <c r="GL42" s="33"/>
      <c r="GM42" s="33"/>
      <c r="GN42" s="33"/>
      <c r="GO42" s="33"/>
      <c r="GP42" s="33"/>
      <c r="GQ42" s="33"/>
      <c r="GR42" s="33"/>
      <c r="GS42" s="33"/>
      <c r="GT42" s="33"/>
      <c r="GU42" s="33"/>
      <c r="GV42" s="33"/>
      <c r="GW42" s="33"/>
      <c r="GX42" s="33"/>
      <c r="GY42" s="33"/>
      <c r="GZ42" s="33"/>
      <c r="HA42" s="33"/>
      <c r="HB42" s="33"/>
      <c r="HC42" s="33"/>
      <c r="HD42" s="33"/>
      <c r="HE42" s="33"/>
      <c r="HF42" s="33"/>
      <c r="HG42" s="33"/>
      <c r="HH42" s="33"/>
      <c r="HI42" s="33"/>
      <c r="HJ42" s="33"/>
      <c r="HK42" s="33"/>
      <c r="HL42" s="33"/>
      <c r="HM42" s="33"/>
      <c r="HN42" s="33"/>
      <c r="HO42" s="33"/>
      <c r="HP42" s="33"/>
      <c r="HQ42" s="33"/>
      <c r="HR42" s="33"/>
      <c r="HS42" s="33"/>
      <c r="HT42" s="33"/>
      <c r="HU42" s="33"/>
      <c r="HV42" s="33"/>
      <c r="HW42" s="33"/>
      <c r="HX42" s="33"/>
      <c r="HY42" s="33"/>
      <c r="HZ42" s="33"/>
      <c r="IA42" s="33"/>
      <c r="IB42" s="33"/>
      <c r="IC42" s="33"/>
      <c r="ID42" s="33"/>
      <c r="IE42" s="33"/>
      <c r="IF42" s="33"/>
      <c r="IG42" s="33"/>
      <c r="IH42" s="33"/>
      <c r="II42" s="33"/>
      <c r="IJ42" s="33"/>
      <c r="IK42" s="33"/>
      <c r="IL42" s="33"/>
      <c r="IM42" s="33"/>
      <c r="IN42" s="33"/>
      <c r="IO42" s="33"/>
      <c r="IP42" s="33"/>
      <c r="IQ42" s="33"/>
      <c r="IR42" s="33"/>
      <c r="IS42" s="33"/>
      <c r="IT42" s="33"/>
      <c r="IU42" s="33"/>
    </row>
    <row r="43" spans="1:255" s="38" customFormat="1" hidden="1">
      <c r="A43" s="25"/>
      <c r="B43" s="11"/>
      <c r="C43" s="11"/>
      <c r="D43" s="11"/>
      <c r="E43" s="11"/>
      <c r="F43" s="11"/>
      <c r="G43" s="11"/>
      <c r="H43" s="11"/>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c r="EO43" s="33"/>
      <c r="EP43" s="33"/>
      <c r="EQ43" s="33"/>
      <c r="ER43" s="33"/>
      <c r="ES43" s="33"/>
      <c r="ET43" s="33"/>
      <c r="EU43" s="33"/>
      <c r="EV43" s="33"/>
      <c r="EW43" s="33"/>
      <c r="EX43" s="33"/>
      <c r="EY43" s="33"/>
      <c r="EZ43" s="33"/>
      <c r="FA43" s="33"/>
      <c r="FB43" s="33"/>
      <c r="FC43" s="33"/>
      <c r="FD43" s="33"/>
      <c r="FE43" s="33"/>
      <c r="FF43" s="33"/>
      <c r="FG43" s="33"/>
      <c r="FH43" s="33"/>
      <c r="FI43" s="33"/>
      <c r="FJ43" s="33"/>
      <c r="FK43" s="33"/>
      <c r="FL43" s="33"/>
      <c r="FM43" s="33"/>
      <c r="FN43" s="33"/>
      <c r="FO43" s="33"/>
      <c r="FP43" s="33"/>
      <c r="FQ43" s="33"/>
      <c r="FR43" s="33"/>
      <c r="FS43" s="33"/>
      <c r="FT43" s="33"/>
      <c r="FU43" s="33"/>
      <c r="FV43" s="33"/>
      <c r="FW43" s="33"/>
      <c r="FX43" s="33"/>
      <c r="FY43" s="33"/>
      <c r="FZ43" s="33"/>
      <c r="GA43" s="33"/>
      <c r="GB43" s="33"/>
      <c r="GC43" s="33"/>
      <c r="GD43" s="33"/>
      <c r="GE43" s="33"/>
      <c r="GF43" s="33"/>
      <c r="GG43" s="33"/>
      <c r="GH43" s="33"/>
      <c r="GI43" s="33"/>
      <c r="GJ43" s="33"/>
      <c r="GK43" s="33"/>
      <c r="GL43" s="33"/>
      <c r="GM43" s="33"/>
      <c r="GN43" s="33"/>
      <c r="GO43" s="33"/>
      <c r="GP43" s="33"/>
      <c r="GQ43" s="33"/>
      <c r="GR43" s="33"/>
      <c r="GS43" s="33"/>
      <c r="GT43" s="33"/>
      <c r="GU43" s="33"/>
      <c r="GV43" s="33"/>
      <c r="GW43" s="33"/>
      <c r="GX43" s="33"/>
      <c r="GY43" s="33"/>
      <c r="GZ43" s="33"/>
      <c r="HA43" s="33"/>
      <c r="HB43" s="33"/>
      <c r="HC43" s="33"/>
      <c r="HD43" s="33"/>
      <c r="HE43" s="33"/>
      <c r="HF43" s="33"/>
      <c r="HG43" s="33"/>
      <c r="HH43" s="33"/>
      <c r="HI43" s="33"/>
      <c r="HJ43" s="33"/>
      <c r="HK43" s="33"/>
      <c r="HL43" s="33"/>
      <c r="HM43" s="33"/>
      <c r="HN43" s="33"/>
      <c r="HO43" s="33"/>
      <c r="HP43" s="33"/>
      <c r="HQ43" s="33"/>
      <c r="HR43" s="33"/>
      <c r="HS43" s="33"/>
      <c r="HT43" s="33"/>
      <c r="HU43" s="33"/>
      <c r="HV43" s="33"/>
      <c r="HW43" s="33"/>
      <c r="HX43" s="33"/>
      <c r="HY43" s="33"/>
      <c r="HZ43" s="33"/>
      <c r="IA43" s="33"/>
      <c r="IB43" s="33"/>
      <c r="IC43" s="33"/>
      <c r="ID43" s="33"/>
      <c r="IE43" s="33"/>
      <c r="IF43" s="33"/>
      <c r="IG43" s="33"/>
      <c r="IH43" s="33"/>
      <c r="II43" s="33"/>
      <c r="IJ43" s="33"/>
      <c r="IK43" s="33"/>
      <c r="IL43" s="33"/>
      <c r="IM43" s="33"/>
      <c r="IN43" s="33"/>
      <c r="IO43" s="33"/>
      <c r="IP43" s="33"/>
      <c r="IQ43" s="33"/>
      <c r="IR43" s="33"/>
      <c r="IS43" s="33"/>
      <c r="IT43" s="33"/>
      <c r="IU43" s="33"/>
    </row>
    <row r="44" spans="1:255" s="38" customFormat="1" hidden="1">
      <c r="A44" s="25"/>
      <c r="B44" s="11"/>
      <c r="C44" s="11"/>
      <c r="D44" s="11"/>
      <c r="E44" s="11"/>
      <c r="F44" s="11"/>
      <c r="G44" s="11"/>
      <c r="H44" s="11"/>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c r="EO44" s="33"/>
      <c r="EP44" s="33"/>
      <c r="EQ44" s="33"/>
      <c r="ER44" s="33"/>
      <c r="ES44" s="33"/>
      <c r="ET44" s="33"/>
      <c r="EU44" s="33"/>
      <c r="EV44" s="33"/>
      <c r="EW44" s="33"/>
      <c r="EX44" s="33"/>
      <c r="EY44" s="33"/>
      <c r="EZ44" s="33"/>
      <c r="FA44" s="33"/>
      <c r="FB44" s="33"/>
      <c r="FC44" s="33"/>
      <c r="FD44" s="33"/>
      <c r="FE44" s="33"/>
      <c r="FF44" s="33"/>
      <c r="FG44" s="33"/>
      <c r="FH44" s="33"/>
      <c r="FI44" s="33"/>
      <c r="FJ44" s="33"/>
      <c r="FK44" s="33"/>
      <c r="FL44" s="33"/>
      <c r="FM44" s="33"/>
      <c r="FN44" s="33"/>
      <c r="FO44" s="33"/>
      <c r="FP44" s="33"/>
      <c r="FQ44" s="33"/>
      <c r="FR44" s="33"/>
      <c r="FS44" s="33"/>
      <c r="FT44" s="33"/>
      <c r="FU44" s="33"/>
      <c r="FV44" s="33"/>
      <c r="FW44" s="33"/>
      <c r="FX44" s="33"/>
      <c r="FY44" s="33"/>
      <c r="FZ44" s="33"/>
      <c r="GA44" s="33"/>
      <c r="GB44" s="33"/>
      <c r="GC44" s="33"/>
      <c r="GD44" s="33"/>
      <c r="GE44" s="33"/>
      <c r="GF44" s="33"/>
      <c r="GG44" s="33"/>
      <c r="GH44" s="33"/>
      <c r="GI44" s="33"/>
      <c r="GJ44" s="33"/>
      <c r="GK44" s="33"/>
      <c r="GL44" s="33"/>
      <c r="GM44" s="33"/>
      <c r="GN44" s="33"/>
      <c r="GO44" s="33"/>
      <c r="GP44" s="33"/>
      <c r="GQ44" s="33"/>
      <c r="GR44" s="33"/>
      <c r="GS44" s="33"/>
      <c r="GT44" s="33"/>
      <c r="GU44" s="33"/>
      <c r="GV44" s="33"/>
      <c r="GW44" s="33"/>
      <c r="GX44" s="33"/>
      <c r="GY44" s="33"/>
      <c r="GZ44" s="33"/>
      <c r="HA44" s="33"/>
      <c r="HB44" s="33"/>
      <c r="HC44" s="33"/>
      <c r="HD44" s="33"/>
      <c r="HE44" s="33"/>
      <c r="HF44" s="33"/>
      <c r="HG44" s="33"/>
      <c r="HH44" s="33"/>
      <c r="HI44" s="33"/>
      <c r="HJ44" s="33"/>
      <c r="HK44" s="33"/>
      <c r="HL44" s="33"/>
      <c r="HM44" s="33"/>
      <c r="HN44" s="33"/>
      <c r="HO44" s="33"/>
      <c r="HP44" s="33"/>
      <c r="HQ44" s="33"/>
      <c r="HR44" s="33"/>
      <c r="HS44" s="33"/>
      <c r="HT44" s="33"/>
      <c r="HU44" s="33"/>
      <c r="HV44" s="33"/>
      <c r="HW44" s="33"/>
      <c r="HX44" s="33"/>
      <c r="HY44" s="33"/>
      <c r="HZ44" s="33"/>
      <c r="IA44" s="33"/>
      <c r="IB44" s="33"/>
      <c r="IC44" s="33"/>
      <c r="ID44" s="33"/>
      <c r="IE44" s="33"/>
      <c r="IF44" s="33"/>
      <c r="IG44" s="33"/>
      <c r="IH44" s="33"/>
      <c r="II44" s="33"/>
      <c r="IJ44" s="33"/>
      <c r="IK44" s="33"/>
      <c r="IL44" s="33"/>
      <c r="IM44" s="33"/>
      <c r="IN44" s="33"/>
      <c r="IO44" s="33"/>
      <c r="IP44" s="33"/>
      <c r="IQ44" s="33"/>
      <c r="IR44" s="33"/>
      <c r="IS44" s="33"/>
      <c r="IT44" s="33"/>
      <c r="IU44" s="33"/>
    </row>
    <row r="45" spans="1:255" s="38" customFormat="1" hidden="1">
      <c r="A45" s="25"/>
      <c r="B45"/>
      <c r="C45"/>
      <c r="D45"/>
      <c r="E45"/>
      <c r="F45"/>
      <c r="G45"/>
      <c r="H45"/>
      <c r="I45"/>
      <c r="J45"/>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c r="EO45" s="33"/>
      <c r="EP45" s="33"/>
      <c r="EQ45" s="33"/>
      <c r="ER45" s="33"/>
      <c r="ES45" s="33"/>
      <c r="ET45" s="33"/>
      <c r="EU45" s="33"/>
      <c r="EV45" s="33"/>
      <c r="EW45" s="33"/>
      <c r="EX45" s="33"/>
      <c r="EY45" s="33"/>
      <c r="EZ45" s="33"/>
      <c r="FA45" s="33"/>
      <c r="FB45" s="33"/>
      <c r="FC45" s="33"/>
      <c r="FD45" s="33"/>
      <c r="FE45" s="33"/>
      <c r="FF45" s="33"/>
      <c r="FG45" s="33"/>
      <c r="FH45" s="33"/>
      <c r="FI45" s="33"/>
      <c r="FJ45" s="33"/>
      <c r="FK45" s="33"/>
      <c r="FL45" s="33"/>
      <c r="FM45" s="33"/>
      <c r="FN45" s="33"/>
      <c r="FO45" s="33"/>
      <c r="FP45" s="33"/>
      <c r="FQ45" s="33"/>
      <c r="FR45" s="33"/>
      <c r="FS45" s="33"/>
      <c r="FT45" s="33"/>
      <c r="FU45" s="33"/>
      <c r="FV45" s="33"/>
      <c r="FW45" s="33"/>
      <c r="FX45" s="33"/>
      <c r="FY45" s="33"/>
      <c r="FZ45" s="33"/>
      <c r="GA45" s="33"/>
      <c r="GB45" s="33"/>
      <c r="GC45" s="33"/>
      <c r="GD45" s="33"/>
      <c r="GE45" s="33"/>
      <c r="GF45" s="33"/>
      <c r="GG45" s="33"/>
      <c r="GH45" s="33"/>
      <c r="GI45" s="33"/>
      <c r="GJ45" s="33"/>
      <c r="GK45" s="33"/>
      <c r="GL45" s="33"/>
      <c r="GM45" s="33"/>
      <c r="GN45" s="33"/>
      <c r="GO45" s="33"/>
      <c r="GP45" s="33"/>
      <c r="GQ45" s="33"/>
      <c r="GR45" s="33"/>
      <c r="GS45" s="33"/>
      <c r="GT45" s="33"/>
      <c r="GU45" s="33"/>
      <c r="GV45" s="33"/>
      <c r="GW45" s="33"/>
      <c r="GX45" s="33"/>
      <c r="GY45" s="33"/>
      <c r="GZ45" s="33"/>
      <c r="HA45" s="33"/>
      <c r="HB45" s="33"/>
      <c r="HC45" s="33"/>
      <c r="HD45" s="33"/>
      <c r="HE45" s="33"/>
      <c r="HF45" s="33"/>
      <c r="HG45" s="33"/>
      <c r="HH45" s="33"/>
      <c r="HI45" s="33"/>
      <c r="HJ45" s="33"/>
      <c r="HK45" s="33"/>
      <c r="HL45" s="33"/>
      <c r="HM45" s="33"/>
      <c r="HN45" s="33"/>
      <c r="HO45" s="33"/>
      <c r="HP45" s="33"/>
      <c r="HQ45" s="33"/>
      <c r="HR45" s="33"/>
      <c r="HS45" s="33"/>
      <c r="HT45" s="33"/>
      <c r="HU45" s="33"/>
      <c r="HV45" s="33"/>
      <c r="HW45" s="33"/>
      <c r="HX45" s="33"/>
      <c r="HY45" s="33"/>
      <c r="HZ45" s="33"/>
      <c r="IA45" s="33"/>
      <c r="IB45" s="33"/>
      <c r="IC45" s="33"/>
      <c r="ID45" s="33"/>
      <c r="IE45" s="33"/>
      <c r="IF45" s="33"/>
      <c r="IG45" s="33"/>
      <c r="IH45" s="33"/>
      <c r="II45" s="33"/>
      <c r="IJ45" s="33"/>
      <c r="IK45" s="33"/>
      <c r="IL45" s="33"/>
      <c r="IM45" s="33"/>
      <c r="IN45" s="33"/>
      <c r="IO45" s="33"/>
      <c r="IP45" s="33"/>
      <c r="IQ45" s="33"/>
      <c r="IR45" s="33"/>
      <c r="IS45" s="33"/>
      <c r="IT45" s="33"/>
      <c r="IU45" s="33"/>
    </row>
    <row r="46" spans="1:255" s="38" customFormat="1" hidden="1">
      <c r="A46" s="25"/>
      <c r="B46"/>
      <c r="C46"/>
      <c r="D46"/>
      <c r="E46"/>
      <c r="F46"/>
      <c r="G46"/>
      <c r="H46"/>
      <c r="I46"/>
      <c r="J46"/>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c r="EO46" s="33"/>
      <c r="EP46" s="33"/>
      <c r="EQ46" s="33"/>
      <c r="ER46" s="33"/>
      <c r="ES46" s="33"/>
      <c r="ET46" s="33"/>
      <c r="EU46" s="33"/>
      <c r="EV46" s="33"/>
      <c r="EW46" s="33"/>
      <c r="EX46" s="33"/>
      <c r="EY46" s="33"/>
      <c r="EZ46" s="33"/>
      <c r="FA46" s="33"/>
      <c r="FB46" s="33"/>
      <c r="FC46" s="33"/>
      <c r="FD46" s="33"/>
      <c r="FE46" s="33"/>
      <c r="FF46" s="33"/>
      <c r="FG46" s="33"/>
      <c r="FH46" s="33"/>
      <c r="FI46" s="33"/>
      <c r="FJ46" s="33"/>
      <c r="FK46" s="33"/>
      <c r="FL46" s="33"/>
      <c r="FM46" s="33"/>
      <c r="FN46" s="33"/>
      <c r="FO46" s="33"/>
      <c r="FP46" s="33"/>
      <c r="FQ46" s="33"/>
      <c r="FR46" s="33"/>
      <c r="FS46" s="33"/>
      <c r="FT46" s="33"/>
      <c r="FU46" s="33"/>
      <c r="FV46" s="33"/>
      <c r="FW46" s="33"/>
      <c r="FX46" s="33"/>
      <c r="FY46" s="33"/>
      <c r="FZ46" s="33"/>
      <c r="GA46" s="33"/>
      <c r="GB46" s="33"/>
      <c r="GC46" s="33"/>
      <c r="GD46" s="33"/>
      <c r="GE46" s="33"/>
      <c r="GF46" s="33"/>
      <c r="GG46" s="33"/>
      <c r="GH46" s="33"/>
      <c r="GI46" s="33"/>
      <c r="GJ46" s="33"/>
      <c r="GK46" s="33"/>
      <c r="GL46" s="33"/>
      <c r="GM46" s="33"/>
      <c r="GN46" s="33"/>
      <c r="GO46" s="33"/>
      <c r="GP46" s="33"/>
      <c r="GQ46" s="33"/>
      <c r="GR46" s="33"/>
      <c r="GS46" s="33"/>
      <c r="GT46" s="33"/>
      <c r="GU46" s="33"/>
      <c r="GV46" s="33"/>
      <c r="GW46" s="33"/>
      <c r="GX46" s="33"/>
      <c r="GY46" s="33"/>
      <c r="GZ46" s="33"/>
      <c r="HA46" s="33"/>
      <c r="HB46" s="33"/>
      <c r="HC46" s="33"/>
      <c r="HD46" s="33"/>
      <c r="HE46" s="33"/>
      <c r="HF46" s="33"/>
      <c r="HG46" s="33"/>
      <c r="HH46" s="33"/>
      <c r="HI46" s="33"/>
      <c r="HJ46" s="33"/>
      <c r="HK46" s="33"/>
      <c r="HL46" s="33"/>
      <c r="HM46" s="33"/>
      <c r="HN46" s="33"/>
      <c r="HO46" s="33"/>
      <c r="HP46" s="33"/>
      <c r="HQ46" s="33"/>
      <c r="HR46" s="33"/>
      <c r="HS46" s="33"/>
      <c r="HT46" s="33"/>
      <c r="HU46" s="33"/>
      <c r="HV46" s="33"/>
      <c r="HW46" s="33"/>
      <c r="HX46" s="33"/>
      <c r="HY46" s="33"/>
      <c r="HZ46" s="33"/>
      <c r="IA46" s="33"/>
      <c r="IB46" s="33"/>
      <c r="IC46" s="33"/>
      <c r="ID46" s="33"/>
      <c r="IE46" s="33"/>
      <c r="IF46" s="33"/>
      <c r="IG46" s="33"/>
      <c r="IH46" s="33"/>
      <c r="II46" s="33"/>
      <c r="IJ46" s="33"/>
      <c r="IK46" s="33"/>
      <c r="IL46" s="33"/>
      <c r="IM46" s="33"/>
      <c r="IN46" s="33"/>
      <c r="IO46" s="33"/>
      <c r="IP46" s="33"/>
      <c r="IQ46" s="33"/>
      <c r="IR46" s="33"/>
      <c r="IS46" s="33"/>
      <c r="IT46" s="33"/>
      <c r="IU46" s="33"/>
    </row>
    <row r="47" spans="1:255" s="38" customFormat="1" hidden="1">
      <c r="A47" s="25"/>
      <c r="B47"/>
      <c r="C47"/>
      <c r="D47"/>
      <c r="E47"/>
      <c r="F47"/>
      <c r="G47"/>
      <c r="H47"/>
      <c r="I47"/>
      <c r="J47"/>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c r="EO47" s="33"/>
      <c r="EP47" s="33"/>
      <c r="EQ47" s="33"/>
      <c r="ER47" s="33"/>
      <c r="ES47" s="33"/>
      <c r="ET47" s="33"/>
      <c r="EU47" s="33"/>
      <c r="EV47" s="33"/>
      <c r="EW47" s="33"/>
      <c r="EX47" s="33"/>
      <c r="EY47" s="33"/>
      <c r="EZ47" s="33"/>
      <c r="FA47" s="33"/>
      <c r="FB47" s="33"/>
      <c r="FC47" s="33"/>
      <c r="FD47" s="33"/>
      <c r="FE47" s="33"/>
      <c r="FF47" s="33"/>
      <c r="FG47" s="33"/>
      <c r="FH47" s="33"/>
      <c r="FI47" s="33"/>
      <c r="FJ47" s="33"/>
      <c r="FK47" s="33"/>
      <c r="FL47" s="33"/>
      <c r="FM47" s="33"/>
      <c r="FN47" s="33"/>
      <c r="FO47" s="33"/>
      <c r="FP47" s="33"/>
      <c r="FQ47" s="33"/>
      <c r="FR47" s="33"/>
      <c r="FS47" s="33"/>
      <c r="FT47" s="33"/>
      <c r="FU47" s="33"/>
      <c r="FV47" s="33"/>
      <c r="FW47" s="33"/>
      <c r="FX47" s="33"/>
      <c r="FY47" s="33"/>
      <c r="FZ47" s="33"/>
      <c r="GA47" s="33"/>
      <c r="GB47" s="33"/>
      <c r="GC47" s="33"/>
      <c r="GD47" s="33"/>
      <c r="GE47" s="33"/>
      <c r="GF47" s="33"/>
      <c r="GG47" s="33"/>
      <c r="GH47" s="33"/>
      <c r="GI47" s="33"/>
      <c r="GJ47" s="33"/>
      <c r="GK47" s="33"/>
      <c r="GL47" s="33"/>
      <c r="GM47" s="33"/>
      <c r="GN47" s="33"/>
      <c r="GO47" s="33"/>
      <c r="GP47" s="33"/>
      <c r="GQ47" s="33"/>
      <c r="GR47" s="33"/>
      <c r="GS47" s="33"/>
      <c r="GT47" s="33"/>
      <c r="GU47" s="33"/>
      <c r="GV47" s="33"/>
      <c r="GW47" s="33"/>
      <c r="GX47" s="33"/>
      <c r="GY47" s="33"/>
      <c r="GZ47" s="33"/>
      <c r="HA47" s="33"/>
      <c r="HB47" s="33"/>
      <c r="HC47" s="33"/>
      <c r="HD47" s="33"/>
      <c r="HE47" s="33"/>
      <c r="HF47" s="33"/>
      <c r="HG47" s="33"/>
      <c r="HH47" s="33"/>
      <c r="HI47" s="33"/>
      <c r="HJ47" s="33"/>
      <c r="HK47" s="33"/>
      <c r="HL47" s="33"/>
      <c r="HM47" s="33"/>
      <c r="HN47" s="33"/>
      <c r="HO47" s="33"/>
      <c r="HP47" s="33"/>
      <c r="HQ47" s="33"/>
      <c r="HR47" s="33"/>
      <c r="HS47" s="33"/>
      <c r="HT47" s="33"/>
      <c r="HU47" s="33"/>
      <c r="HV47" s="33"/>
      <c r="HW47" s="33"/>
      <c r="HX47" s="33"/>
      <c r="HY47" s="33"/>
      <c r="HZ47" s="33"/>
      <c r="IA47" s="33"/>
      <c r="IB47" s="33"/>
      <c r="IC47" s="33"/>
      <c r="ID47" s="33"/>
      <c r="IE47" s="33"/>
      <c r="IF47" s="33"/>
      <c r="IG47" s="33"/>
      <c r="IH47" s="33"/>
      <c r="II47" s="33"/>
      <c r="IJ47" s="33"/>
      <c r="IK47" s="33"/>
      <c r="IL47" s="33"/>
      <c r="IM47" s="33"/>
      <c r="IN47" s="33"/>
      <c r="IO47" s="33"/>
      <c r="IP47" s="33"/>
      <c r="IQ47" s="33"/>
      <c r="IR47" s="33"/>
      <c r="IS47" s="33"/>
      <c r="IT47" s="33"/>
      <c r="IU47" s="33"/>
    </row>
    <row r="48" spans="1:255" s="38" customFormat="1" hidden="1">
      <c r="A48" s="25"/>
      <c r="B48"/>
      <c r="C48"/>
      <c r="D48"/>
      <c r="E48"/>
      <c r="F48"/>
      <c r="G48"/>
      <c r="H48"/>
      <c r="I48"/>
      <c r="J48"/>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c r="EO48" s="33"/>
      <c r="EP48" s="33"/>
      <c r="EQ48" s="33"/>
      <c r="ER48" s="33"/>
      <c r="ES48" s="33"/>
      <c r="ET48" s="33"/>
      <c r="EU48" s="33"/>
      <c r="EV48" s="33"/>
      <c r="EW48" s="33"/>
      <c r="EX48" s="33"/>
      <c r="EY48" s="33"/>
      <c r="EZ48" s="33"/>
      <c r="FA48" s="33"/>
      <c r="FB48" s="33"/>
      <c r="FC48" s="33"/>
      <c r="FD48" s="33"/>
      <c r="FE48" s="33"/>
      <c r="FF48" s="33"/>
      <c r="FG48" s="33"/>
      <c r="FH48" s="33"/>
      <c r="FI48" s="33"/>
      <c r="FJ48" s="33"/>
      <c r="FK48" s="33"/>
      <c r="FL48" s="33"/>
      <c r="FM48" s="33"/>
      <c r="FN48" s="33"/>
      <c r="FO48" s="33"/>
      <c r="FP48" s="33"/>
      <c r="FQ48" s="33"/>
      <c r="FR48" s="33"/>
      <c r="FS48" s="33"/>
      <c r="FT48" s="33"/>
      <c r="FU48" s="33"/>
      <c r="FV48" s="33"/>
      <c r="FW48" s="33"/>
      <c r="FX48" s="33"/>
      <c r="FY48" s="33"/>
      <c r="FZ48" s="33"/>
      <c r="GA48" s="33"/>
      <c r="GB48" s="33"/>
      <c r="GC48" s="33"/>
      <c r="GD48" s="33"/>
      <c r="GE48" s="33"/>
      <c r="GF48" s="33"/>
      <c r="GG48" s="33"/>
      <c r="GH48" s="33"/>
      <c r="GI48" s="33"/>
      <c r="GJ48" s="33"/>
      <c r="GK48" s="33"/>
      <c r="GL48" s="33"/>
      <c r="GM48" s="33"/>
      <c r="GN48" s="33"/>
      <c r="GO48" s="33"/>
      <c r="GP48" s="33"/>
      <c r="GQ48" s="33"/>
      <c r="GR48" s="33"/>
      <c r="GS48" s="33"/>
      <c r="GT48" s="33"/>
      <c r="GU48" s="33"/>
      <c r="GV48" s="33"/>
      <c r="GW48" s="33"/>
      <c r="GX48" s="33"/>
      <c r="GY48" s="33"/>
      <c r="GZ48" s="33"/>
      <c r="HA48" s="33"/>
      <c r="HB48" s="33"/>
      <c r="HC48" s="33"/>
      <c r="HD48" s="33"/>
      <c r="HE48" s="33"/>
      <c r="HF48" s="33"/>
      <c r="HG48" s="33"/>
      <c r="HH48" s="33"/>
      <c r="HI48" s="33"/>
      <c r="HJ48" s="33"/>
      <c r="HK48" s="33"/>
      <c r="HL48" s="33"/>
      <c r="HM48" s="33"/>
      <c r="HN48" s="33"/>
      <c r="HO48" s="33"/>
      <c r="HP48" s="33"/>
      <c r="HQ48" s="33"/>
      <c r="HR48" s="33"/>
      <c r="HS48" s="33"/>
      <c r="HT48" s="33"/>
      <c r="HU48" s="33"/>
      <c r="HV48" s="33"/>
      <c r="HW48" s="33"/>
      <c r="HX48" s="33"/>
      <c r="HY48" s="33"/>
      <c r="HZ48" s="33"/>
      <c r="IA48" s="33"/>
      <c r="IB48" s="33"/>
      <c r="IC48" s="33"/>
      <c r="ID48" s="33"/>
      <c r="IE48" s="33"/>
      <c r="IF48" s="33"/>
      <c r="IG48" s="33"/>
      <c r="IH48" s="33"/>
      <c r="II48" s="33"/>
      <c r="IJ48" s="33"/>
      <c r="IK48" s="33"/>
      <c r="IL48" s="33"/>
      <c r="IM48" s="33"/>
      <c r="IN48" s="33"/>
      <c r="IO48" s="33"/>
      <c r="IP48" s="33"/>
      <c r="IQ48" s="33"/>
      <c r="IR48" s="33"/>
      <c r="IS48" s="33"/>
      <c r="IT48" s="33"/>
      <c r="IU48" s="33"/>
    </row>
    <row r="49" spans="1:255" s="38" customFormat="1" hidden="1">
      <c r="A49" s="25"/>
      <c r="B49"/>
      <c r="C49"/>
      <c r="D49"/>
      <c r="E49"/>
      <c r="F49"/>
      <c r="G49"/>
      <c r="H49"/>
      <c r="I49"/>
      <c r="J49"/>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3"/>
      <c r="EZ49" s="33"/>
      <c r="FA49" s="33"/>
      <c r="FB49" s="33"/>
      <c r="FC49" s="33"/>
      <c r="FD49" s="33"/>
      <c r="FE49" s="33"/>
      <c r="FF49" s="33"/>
      <c r="FG49" s="33"/>
      <c r="FH49" s="33"/>
      <c r="FI49" s="33"/>
      <c r="FJ49" s="33"/>
      <c r="FK49" s="33"/>
      <c r="FL49" s="33"/>
      <c r="FM49" s="33"/>
      <c r="FN49" s="33"/>
      <c r="FO49" s="33"/>
      <c r="FP49" s="33"/>
      <c r="FQ49" s="33"/>
      <c r="FR49" s="33"/>
      <c r="FS49" s="33"/>
      <c r="FT49" s="33"/>
      <c r="FU49" s="33"/>
      <c r="FV49" s="33"/>
      <c r="FW49" s="33"/>
      <c r="FX49" s="33"/>
      <c r="FY49" s="33"/>
      <c r="FZ49" s="33"/>
      <c r="GA49" s="33"/>
      <c r="GB49" s="33"/>
      <c r="GC49" s="33"/>
      <c r="GD49" s="33"/>
      <c r="GE49" s="33"/>
      <c r="GF49" s="33"/>
      <c r="GG49" s="33"/>
      <c r="GH49" s="33"/>
      <c r="GI49" s="33"/>
      <c r="GJ49" s="33"/>
      <c r="GK49" s="33"/>
      <c r="GL49" s="33"/>
      <c r="GM49" s="33"/>
      <c r="GN49" s="33"/>
      <c r="GO49" s="33"/>
      <c r="GP49" s="33"/>
      <c r="GQ49" s="33"/>
      <c r="GR49" s="33"/>
      <c r="GS49" s="33"/>
      <c r="GT49" s="33"/>
      <c r="GU49" s="33"/>
      <c r="GV49" s="33"/>
      <c r="GW49" s="33"/>
      <c r="GX49" s="33"/>
      <c r="GY49" s="33"/>
      <c r="GZ49" s="33"/>
      <c r="HA49" s="33"/>
      <c r="HB49" s="33"/>
      <c r="HC49" s="33"/>
      <c r="HD49" s="33"/>
      <c r="HE49" s="33"/>
      <c r="HF49" s="33"/>
      <c r="HG49" s="33"/>
      <c r="HH49" s="33"/>
      <c r="HI49" s="33"/>
      <c r="HJ49" s="33"/>
      <c r="HK49" s="33"/>
      <c r="HL49" s="33"/>
      <c r="HM49" s="33"/>
      <c r="HN49" s="33"/>
      <c r="HO49" s="33"/>
      <c r="HP49" s="33"/>
      <c r="HQ49" s="33"/>
      <c r="HR49" s="33"/>
      <c r="HS49" s="33"/>
      <c r="HT49" s="33"/>
      <c r="HU49" s="33"/>
      <c r="HV49" s="33"/>
      <c r="HW49" s="33"/>
      <c r="HX49" s="33"/>
      <c r="HY49" s="33"/>
      <c r="HZ49" s="33"/>
      <c r="IA49" s="33"/>
      <c r="IB49" s="33"/>
      <c r="IC49" s="33"/>
      <c r="ID49" s="33"/>
      <c r="IE49" s="33"/>
      <c r="IF49" s="33"/>
      <c r="IG49" s="33"/>
      <c r="IH49" s="33"/>
      <c r="II49" s="33"/>
      <c r="IJ49" s="33"/>
      <c r="IK49" s="33"/>
      <c r="IL49" s="33"/>
      <c r="IM49" s="33"/>
      <c r="IN49" s="33"/>
      <c r="IO49" s="33"/>
      <c r="IP49" s="33"/>
      <c r="IQ49" s="33"/>
      <c r="IR49" s="33"/>
      <c r="IS49" s="33"/>
      <c r="IT49" s="33"/>
      <c r="IU49" s="33"/>
    </row>
    <row r="50" spans="1:255" s="38" customFormat="1" hidden="1">
      <c r="A50" s="25"/>
      <c r="B50"/>
      <c r="C50"/>
      <c r="D50"/>
      <c r="E50"/>
      <c r="F50"/>
      <c r="G50"/>
      <c r="H50"/>
      <c r="I50"/>
      <c r="J50"/>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c r="EO50" s="33"/>
      <c r="EP50" s="33"/>
      <c r="EQ50" s="33"/>
      <c r="ER50" s="33"/>
      <c r="ES50" s="33"/>
      <c r="ET50" s="33"/>
      <c r="EU50" s="33"/>
      <c r="EV50" s="33"/>
      <c r="EW50" s="33"/>
      <c r="EX50" s="33"/>
      <c r="EY50" s="33"/>
      <c r="EZ50" s="33"/>
      <c r="FA50" s="33"/>
      <c r="FB50" s="33"/>
      <c r="FC50" s="33"/>
      <c r="FD50" s="33"/>
      <c r="FE50" s="33"/>
      <c r="FF50" s="33"/>
      <c r="FG50" s="33"/>
      <c r="FH50" s="33"/>
      <c r="FI50" s="33"/>
      <c r="FJ50" s="33"/>
      <c r="FK50" s="33"/>
      <c r="FL50" s="33"/>
      <c r="FM50" s="33"/>
      <c r="FN50" s="33"/>
      <c r="FO50" s="33"/>
      <c r="FP50" s="33"/>
      <c r="FQ50" s="33"/>
      <c r="FR50" s="33"/>
      <c r="FS50" s="33"/>
      <c r="FT50" s="33"/>
      <c r="FU50" s="33"/>
      <c r="FV50" s="33"/>
      <c r="FW50" s="33"/>
      <c r="FX50" s="33"/>
      <c r="FY50" s="33"/>
      <c r="FZ50" s="33"/>
      <c r="GA50" s="33"/>
      <c r="GB50" s="33"/>
      <c r="GC50" s="33"/>
      <c r="GD50" s="33"/>
      <c r="GE50" s="33"/>
      <c r="GF50" s="33"/>
      <c r="GG50" s="33"/>
      <c r="GH50" s="33"/>
      <c r="GI50" s="33"/>
      <c r="GJ50" s="33"/>
      <c r="GK50" s="33"/>
      <c r="GL50" s="33"/>
      <c r="GM50" s="33"/>
      <c r="GN50" s="33"/>
      <c r="GO50" s="33"/>
      <c r="GP50" s="33"/>
      <c r="GQ50" s="33"/>
      <c r="GR50" s="33"/>
      <c r="GS50" s="33"/>
      <c r="GT50" s="33"/>
      <c r="GU50" s="33"/>
      <c r="GV50" s="33"/>
      <c r="GW50" s="33"/>
      <c r="GX50" s="33"/>
      <c r="GY50" s="33"/>
      <c r="GZ50" s="33"/>
      <c r="HA50" s="33"/>
      <c r="HB50" s="33"/>
      <c r="HC50" s="33"/>
      <c r="HD50" s="33"/>
      <c r="HE50" s="33"/>
      <c r="HF50" s="33"/>
      <c r="HG50" s="33"/>
      <c r="HH50" s="33"/>
      <c r="HI50" s="33"/>
      <c r="HJ50" s="33"/>
      <c r="HK50" s="33"/>
      <c r="HL50" s="33"/>
      <c r="HM50" s="33"/>
      <c r="HN50" s="33"/>
      <c r="HO50" s="33"/>
      <c r="HP50" s="33"/>
      <c r="HQ50" s="33"/>
      <c r="HR50" s="33"/>
      <c r="HS50" s="33"/>
      <c r="HT50" s="33"/>
      <c r="HU50" s="33"/>
      <c r="HV50" s="33"/>
      <c r="HW50" s="33"/>
      <c r="HX50" s="33"/>
      <c r="HY50" s="33"/>
      <c r="HZ50" s="33"/>
      <c r="IA50" s="33"/>
      <c r="IB50" s="33"/>
      <c r="IC50" s="33"/>
      <c r="ID50" s="33"/>
      <c r="IE50" s="33"/>
      <c r="IF50" s="33"/>
      <c r="IG50" s="33"/>
      <c r="IH50" s="33"/>
      <c r="II50" s="33"/>
      <c r="IJ50" s="33"/>
      <c r="IK50" s="33"/>
      <c r="IL50" s="33"/>
      <c r="IM50" s="33"/>
      <c r="IN50" s="33"/>
      <c r="IO50" s="33"/>
      <c r="IP50" s="33"/>
      <c r="IQ50" s="33"/>
      <c r="IR50" s="33"/>
      <c r="IS50" s="33"/>
      <c r="IT50" s="33"/>
      <c r="IU50" s="33"/>
    </row>
    <row r="51" spans="1:255" s="38" customFormat="1" hidden="1">
      <c r="A51" s="25"/>
      <c r="B51"/>
      <c r="C51"/>
      <c r="D51"/>
      <c r="E51"/>
      <c r="F51"/>
      <c r="G51"/>
      <c r="H51"/>
      <c r="I51"/>
      <c r="J51"/>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c r="EO51" s="33"/>
      <c r="EP51" s="33"/>
      <c r="EQ51" s="33"/>
      <c r="ER51" s="33"/>
      <c r="ES51" s="33"/>
      <c r="ET51" s="33"/>
      <c r="EU51" s="33"/>
      <c r="EV51" s="33"/>
      <c r="EW51" s="33"/>
      <c r="EX51" s="33"/>
      <c r="EY51" s="33"/>
      <c r="EZ51" s="33"/>
      <c r="FA51" s="33"/>
      <c r="FB51" s="33"/>
      <c r="FC51" s="33"/>
      <c r="FD51" s="33"/>
      <c r="FE51" s="33"/>
      <c r="FF51" s="33"/>
      <c r="FG51" s="33"/>
      <c r="FH51" s="33"/>
      <c r="FI51" s="33"/>
      <c r="FJ51" s="33"/>
      <c r="FK51" s="33"/>
      <c r="FL51" s="33"/>
      <c r="FM51" s="33"/>
      <c r="FN51" s="33"/>
      <c r="FO51" s="33"/>
      <c r="FP51" s="33"/>
      <c r="FQ51" s="33"/>
      <c r="FR51" s="33"/>
      <c r="FS51" s="33"/>
      <c r="FT51" s="33"/>
      <c r="FU51" s="33"/>
      <c r="FV51" s="33"/>
      <c r="FW51" s="33"/>
      <c r="FX51" s="33"/>
      <c r="FY51" s="33"/>
      <c r="FZ51" s="33"/>
      <c r="GA51" s="33"/>
      <c r="GB51" s="33"/>
      <c r="GC51" s="33"/>
      <c r="GD51" s="33"/>
      <c r="GE51" s="33"/>
      <c r="GF51" s="33"/>
      <c r="GG51" s="33"/>
      <c r="GH51" s="33"/>
      <c r="GI51" s="33"/>
      <c r="GJ51" s="33"/>
      <c r="GK51" s="33"/>
      <c r="GL51" s="33"/>
      <c r="GM51" s="33"/>
      <c r="GN51" s="33"/>
      <c r="GO51" s="33"/>
      <c r="GP51" s="33"/>
      <c r="GQ51" s="33"/>
      <c r="GR51" s="33"/>
      <c r="GS51" s="33"/>
      <c r="GT51" s="33"/>
      <c r="GU51" s="33"/>
      <c r="GV51" s="33"/>
      <c r="GW51" s="33"/>
      <c r="GX51" s="33"/>
      <c r="GY51" s="33"/>
      <c r="GZ51" s="33"/>
      <c r="HA51" s="33"/>
      <c r="HB51" s="33"/>
      <c r="HC51" s="33"/>
      <c r="HD51" s="33"/>
      <c r="HE51" s="33"/>
      <c r="HF51" s="33"/>
      <c r="HG51" s="33"/>
      <c r="HH51" s="33"/>
      <c r="HI51" s="33"/>
      <c r="HJ51" s="33"/>
      <c r="HK51" s="33"/>
      <c r="HL51" s="33"/>
      <c r="HM51" s="33"/>
      <c r="HN51" s="33"/>
      <c r="HO51" s="33"/>
      <c r="HP51" s="33"/>
      <c r="HQ51" s="33"/>
      <c r="HR51" s="33"/>
      <c r="HS51" s="33"/>
      <c r="HT51" s="33"/>
      <c r="HU51" s="33"/>
      <c r="HV51" s="33"/>
      <c r="HW51" s="33"/>
      <c r="HX51" s="33"/>
      <c r="HY51" s="33"/>
      <c r="HZ51" s="33"/>
      <c r="IA51" s="33"/>
      <c r="IB51" s="33"/>
      <c r="IC51" s="33"/>
      <c r="ID51" s="33"/>
      <c r="IE51" s="33"/>
      <c r="IF51" s="33"/>
      <c r="IG51" s="33"/>
      <c r="IH51" s="33"/>
      <c r="II51" s="33"/>
      <c r="IJ51" s="33"/>
      <c r="IK51" s="33"/>
      <c r="IL51" s="33"/>
      <c r="IM51" s="33"/>
      <c r="IN51" s="33"/>
      <c r="IO51" s="33"/>
      <c r="IP51" s="33"/>
      <c r="IQ51" s="33"/>
      <c r="IR51" s="33"/>
      <c r="IS51" s="33"/>
      <c r="IT51" s="33"/>
      <c r="IU51" s="33"/>
    </row>
    <row r="52" spans="1:255" s="38" customFormat="1" hidden="1">
      <c r="A52" s="25"/>
      <c r="B52"/>
      <c r="C52"/>
      <c r="D52"/>
      <c r="E52"/>
      <c r="F52"/>
      <c r="G52"/>
      <c r="H52"/>
      <c r="I52"/>
      <c r="J52"/>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c r="EO52" s="33"/>
      <c r="EP52" s="33"/>
      <c r="EQ52" s="33"/>
      <c r="ER52" s="33"/>
      <c r="ES52" s="33"/>
      <c r="ET52" s="33"/>
      <c r="EU52" s="33"/>
      <c r="EV52" s="33"/>
      <c r="EW52" s="33"/>
      <c r="EX52" s="33"/>
      <c r="EY52" s="33"/>
      <c r="EZ52" s="33"/>
      <c r="FA52" s="33"/>
      <c r="FB52" s="33"/>
      <c r="FC52" s="33"/>
      <c r="FD52" s="33"/>
      <c r="FE52" s="33"/>
      <c r="FF52" s="33"/>
      <c r="FG52" s="33"/>
      <c r="FH52" s="33"/>
      <c r="FI52" s="33"/>
      <c r="FJ52" s="33"/>
      <c r="FK52" s="33"/>
      <c r="FL52" s="33"/>
      <c r="FM52" s="33"/>
      <c r="FN52" s="33"/>
      <c r="FO52" s="33"/>
      <c r="FP52" s="33"/>
      <c r="FQ52" s="33"/>
      <c r="FR52" s="33"/>
      <c r="FS52" s="33"/>
      <c r="FT52" s="33"/>
      <c r="FU52" s="33"/>
      <c r="FV52" s="33"/>
      <c r="FW52" s="33"/>
      <c r="FX52" s="33"/>
      <c r="FY52" s="33"/>
      <c r="FZ52" s="33"/>
      <c r="GA52" s="33"/>
      <c r="GB52" s="33"/>
      <c r="GC52" s="33"/>
      <c r="GD52" s="33"/>
      <c r="GE52" s="33"/>
      <c r="GF52" s="33"/>
      <c r="GG52" s="33"/>
      <c r="GH52" s="33"/>
      <c r="GI52" s="33"/>
      <c r="GJ52" s="33"/>
      <c r="GK52" s="33"/>
      <c r="GL52" s="33"/>
      <c r="GM52" s="33"/>
      <c r="GN52" s="33"/>
      <c r="GO52" s="33"/>
      <c r="GP52" s="33"/>
      <c r="GQ52" s="33"/>
      <c r="GR52" s="33"/>
      <c r="GS52" s="33"/>
      <c r="GT52" s="33"/>
      <c r="GU52" s="33"/>
      <c r="GV52" s="33"/>
      <c r="GW52" s="33"/>
      <c r="GX52" s="33"/>
      <c r="GY52" s="33"/>
      <c r="GZ52" s="33"/>
      <c r="HA52" s="33"/>
      <c r="HB52" s="33"/>
      <c r="HC52" s="33"/>
      <c r="HD52" s="33"/>
      <c r="HE52" s="33"/>
      <c r="HF52" s="33"/>
      <c r="HG52" s="33"/>
      <c r="HH52" s="33"/>
      <c r="HI52" s="33"/>
      <c r="HJ52" s="33"/>
      <c r="HK52" s="33"/>
      <c r="HL52" s="33"/>
      <c r="HM52" s="33"/>
      <c r="HN52" s="33"/>
      <c r="HO52" s="33"/>
      <c r="HP52" s="33"/>
      <c r="HQ52" s="33"/>
      <c r="HR52" s="33"/>
      <c r="HS52" s="33"/>
      <c r="HT52" s="33"/>
      <c r="HU52" s="33"/>
      <c r="HV52" s="33"/>
      <c r="HW52" s="33"/>
      <c r="HX52" s="33"/>
      <c r="HY52" s="33"/>
      <c r="HZ52" s="33"/>
      <c r="IA52" s="33"/>
      <c r="IB52" s="33"/>
      <c r="IC52" s="33"/>
      <c r="ID52" s="33"/>
      <c r="IE52" s="33"/>
      <c r="IF52" s="33"/>
      <c r="IG52" s="33"/>
      <c r="IH52" s="33"/>
      <c r="II52" s="33"/>
      <c r="IJ52" s="33"/>
      <c r="IK52" s="33"/>
      <c r="IL52" s="33"/>
      <c r="IM52" s="33"/>
      <c r="IN52" s="33"/>
      <c r="IO52" s="33"/>
      <c r="IP52" s="33"/>
      <c r="IQ52" s="33"/>
      <c r="IR52" s="33"/>
      <c r="IS52" s="33"/>
      <c r="IT52" s="33"/>
      <c r="IU52" s="33"/>
    </row>
    <row r="53" spans="1:255" s="38" customFormat="1" hidden="1">
      <c r="A53" s="25"/>
      <c r="B53"/>
      <c r="C53"/>
      <c r="D53"/>
      <c r="E53"/>
      <c r="F53"/>
      <c r="G53"/>
      <c r="H53"/>
      <c r="I53"/>
      <c r="J5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33"/>
      <c r="ES53" s="33"/>
      <c r="ET53" s="33"/>
      <c r="EU53" s="33"/>
      <c r="EV53" s="33"/>
      <c r="EW53" s="33"/>
      <c r="EX53" s="33"/>
      <c r="EY53" s="33"/>
      <c r="EZ53" s="33"/>
      <c r="FA53" s="33"/>
      <c r="FB53" s="33"/>
      <c r="FC53" s="33"/>
      <c r="FD53" s="33"/>
      <c r="FE53" s="33"/>
      <c r="FF53" s="33"/>
      <c r="FG53" s="33"/>
      <c r="FH53" s="33"/>
      <c r="FI53" s="33"/>
      <c r="FJ53" s="33"/>
      <c r="FK53" s="33"/>
      <c r="FL53" s="33"/>
      <c r="FM53" s="33"/>
      <c r="FN53" s="33"/>
      <c r="FO53" s="33"/>
      <c r="FP53" s="33"/>
      <c r="FQ53" s="33"/>
      <c r="FR53" s="33"/>
      <c r="FS53" s="33"/>
      <c r="FT53" s="33"/>
      <c r="FU53" s="33"/>
      <c r="FV53" s="33"/>
      <c r="FW53" s="33"/>
      <c r="FX53" s="33"/>
      <c r="FY53" s="33"/>
      <c r="FZ53" s="33"/>
      <c r="GA53" s="33"/>
      <c r="GB53" s="33"/>
      <c r="GC53" s="33"/>
      <c r="GD53" s="33"/>
      <c r="GE53" s="33"/>
      <c r="GF53" s="33"/>
      <c r="GG53" s="33"/>
      <c r="GH53" s="33"/>
      <c r="GI53" s="33"/>
      <c r="GJ53" s="33"/>
      <c r="GK53" s="33"/>
      <c r="GL53" s="33"/>
      <c r="GM53" s="33"/>
      <c r="GN53" s="33"/>
      <c r="GO53" s="33"/>
      <c r="GP53" s="33"/>
      <c r="GQ53" s="33"/>
      <c r="GR53" s="33"/>
      <c r="GS53" s="33"/>
      <c r="GT53" s="33"/>
      <c r="GU53" s="33"/>
      <c r="GV53" s="33"/>
      <c r="GW53" s="33"/>
      <c r="GX53" s="33"/>
      <c r="GY53" s="33"/>
      <c r="GZ53" s="33"/>
      <c r="HA53" s="33"/>
      <c r="HB53" s="33"/>
      <c r="HC53" s="33"/>
      <c r="HD53" s="33"/>
      <c r="HE53" s="33"/>
      <c r="HF53" s="33"/>
      <c r="HG53" s="33"/>
      <c r="HH53" s="33"/>
      <c r="HI53" s="33"/>
      <c r="HJ53" s="33"/>
      <c r="HK53" s="33"/>
      <c r="HL53" s="33"/>
      <c r="HM53" s="33"/>
      <c r="HN53" s="33"/>
      <c r="HO53" s="33"/>
      <c r="HP53" s="33"/>
      <c r="HQ53" s="33"/>
      <c r="HR53" s="33"/>
      <c r="HS53" s="33"/>
      <c r="HT53" s="33"/>
      <c r="HU53" s="33"/>
      <c r="HV53" s="33"/>
      <c r="HW53" s="33"/>
      <c r="HX53" s="33"/>
      <c r="HY53" s="33"/>
      <c r="HZ53" s="33"/>
      <c r="IA53" s="33"/>
      <c r="IB53" s="33"/>
      <c r="IC53" s="33"/>
      <c r="ID53" s="33"/>
      <c r="IE53" s="33"/>
      <c r="IF53" s="33"/>
      <c r="IG53" s="33"/>
      <c r="IH53" s="33"/>
      <c r="II53" s="33"/>
      <c r="IJ53" s="33"/>
      <c r="IK53" s="33"/>
      <c r="IL53" s="33"/>
      <c r="IM53" s="33"/>
      <c r="IN53" s="33"/>
      <c r="IO53" s="33"/>
      <c r="IP53" s="33"/>
      <c r="IQ53" s="33"/>
      <c r="IR53" s="33"/>
      <c r="IS53" s="33"/>
      <c r="IT53" s="33"/>
      <c r="IU53" s="33"/>
    </row>
    <row r="54" spans="1:255" s="38" customFormat="1" hidden="1">
      <c r="A54" s="25"/>
      <c r="B54"/>
      <c r="C54"/>
      <c r="D54"/>
      <c r="E54"/>
      <c r="F54"/>
      <c r="G54"/>
      <c r="H54"/>
      <c r="I54"/>
      <c r="J54"/>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c r="EO54" s="33"/>
      <c r="EP54" s="33"/>
      <c r="EQ54" s="33"/>
      <c r="ER54" s="33"/>
      <c r="ES54" s="33"/>
      <c r="ET54" s="33"/>
      <c r="EU54" s="33"/>
      <c r="EV54" s="33"/>
      <c r="EW54" s="33"/>
      <c r="EX54" s="33"/>
      <c r="EY54" s="33"/>
      <c r="EZ54" s="33"/>
      <c r="FA54" s="33"/>
      <c r="FB54" s="33"/>
      <c r="FC54" s="33"/>
      <c r="FD54" s="33"/>
      <c r="FE54" s="33"/>
      <c r="FF54" s="33"/>
      <c r="FG54" s="33"/>
      <c r="FH54" s="33"/>
      <c r="FI54" s="33"/>
      <c r="FJ54" s="33"/>
      <c r="FK54" s="33"/>
      <c r="FL54" s="33"/>
      <c r="FM54" s="33"/>
      <c r="FN54" s="33"/>
      <c r="FO54" s="33"/>
      <c r="FP54" s="33"/>
      <c r="FQ54" s="33"/>
      <c r="FR54" s="33"/>
      <c r="FS54" s="33"/>
      <c r="FT54" s="33"/>
      <c r="FU54" s="33"/>
      <c r="FV54" s="33"/>
      <c r="FW54" s="33"/>
      <c r="FX54" s="33"/>
      <c r="FY54" s="33"/>
      <c r="FZ54" s="33"/>
      <c r="GA54" s="33"/>
      <c r="GB54" s="33"/>
      <c r="GC54" s="33"/>
      <c r="GD54" s="33"/>
      <c r="GE54" s="33"/>
      <c r="GF54" s="33"/>
      <c r="GG54" s="33"/>
      <c r="GH54" s="33"/>
      <c r="GI54" s="33"/>
      <c r="GJ54" s="33"/>
      <c r="GK54" s="33"/>
      <c r="GL54" s="33"/>
      <c r="GM54" s="33"/>
      <c r="GN54" s="33"/>
      <c r="GO54" s="33"/>
      <c r="GP54" s="33"/>
      <c r="GQ54" s="33"/>
      <c r="GR54" s="33"/>
      <c r="GS54" s="33"/>
      <c r="GT54" s="33"/>
      <c r="GU54" s="33"/>
      <c r="GV54" s="33"/>
      <c r="GW54" s="33"/>
      <c r="GX54" s="33"/>
      <c r="GY54" s="33"/>
      <c r="GZ54" s="33"/>
      <c r="HA54" s="33"/>
      <c r="HB54" s="33"/>
      <c r="HC54" s="33"/>
      <c r="HD54" s="33"/>
      <c r="HE54" s="33"/>
      <c r="HF54" s="33"/>
      <c r="HG54" s="33"/>
      <c r="HH54" s="33"/>
      <c r="HI54" s="33"/>
      <c r="HJ54" s="33"/>
      <c r="HK54" s="33"/>
      <c r="HL54" s="33"/>
      <c r="HM54" s="33"/>
      <c r="HN54" s="33"/>
      <c r="HO54" s="33"/>
      <c r="HP54" s="33"/>
      <c r="HQ54" s="33"/>
      <c r="HR54" s="33"/>
      <c r="HS54" s="33"/>
      <c r="HT54" s="33"/>
      <c r="HU54" s="33"/>
      <c r="HV54" s="33"/>
      <c r="HW54" s="33"/>
      <c r="HX54" s="33"/>
      <c r="HY54" s="33"/>
      <c r="HZ54" s="33"/>
      <c r="IA54" s="33"/>
      <c r="IB54" s="33"/>
      <c r="IC54" s="33"/>
      <c r="ID54" s="33"/>
      <c r="IE54" s="33"/>
      <c r="IF54" s="33"/>
      <c r="IG54" s="33"/>
      <c r="IH54" s="33"/>
      <c r="II54" s="33"/>
      <c r="IJ54" s="33"/>
      <c r="IK54" s="33"/>
      <c r="IL54" s="33"/>
      <c r="IM54" s="33"/>
      <c r="IN54" s="33"/>
      <c r="IO54" s="33"/>
      <c r="IP54" s="33"/>
      <c r="IQ54" s="33"/>
      <c r="IR54" s="33"/>
      <c r="IS54" s="33"/>
      <c r="IT54" s="33"/>
      <c r="IU54" s="33"/>
    </row>
    <row r="55" spans="1:255" s="38" customFormat="1" hidden="1">
      <c r="A55" s="25"/>
      <c r="B55"/>
      <c r="C55"/>
      <c r="D55"/>
      <c r="E55"/>
      <c r="F55"/>
      <c r="G55"/>
      <c r="H55"/>
      <c r="I55"/>
      <c r="J55"/>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c r="EO55" s="33"/>
      <c r="EP55" s="33"/>
      <c r="EQ55" s="33"/>
      <c r="ER55" s="33"/>
      <c r="ES55" s="33"/>
      <c r="ET55" s="33"/>
      <c r="EU55" s="33"/>
      <c r="EV55" s="33"/>
      <c r="EW55" s="33"/>
      <c r="EX55" s="33"/>
      <c r="EY55" s="33"/>
      <c r="EZ55" s="33"/>
      <c r="FA55" s="33"/>
      <c r="FB55" s="33"/>
      <c r="FC55" s="33"/>
      <c r="FD55" s="33"/>
      <c r="FE55" s="33"/>
      <c r="FF55" s="33"/>
      <c r="FG55" s="33"/>
      <c r="FH55" s="33"/>
      <c r="FI55" s="33"/>
      <c r="FJ55" s="33"/>
      <c r="FK55" s="33"/>
      <c r="FL55" s="33"/>
      <c r="FM55" s="33"/>
      <c r="FN55" s="33"/>
      <c r="FO55" s="33"/>
      <c r="FP55" s="33"/>
      <c r="FQ55" s="33"/>
      <c r="FR55" s="33"/>
      <c r="FS55" s="33"/>
      <c r="FT55" s="33"/>
      <c r="FU55" s="33"/>
      <c r="FV55" s="33"/>
      <c r="FW55" s="33"/>
      <c r="FX55" s="33"/>
      <c r="FY55" s="33"/>
      <c r="FZ55" s="33"/>
      <c r="GA55" s="33"/>
      <c r="GB55" s="33"/>
      <c r="GC55" s="33"/>
      <c r="GD55" s="33"/>
      <c r="GE55" s="33"/>
      <c r="GF55" s="33"/>
      <c r="GG55" s="33"/>
      <c r="GH55" s="33"/>
      <c r="GI55" s="33"/>
      <c r="GJ55" s="33"/>
      <c r="GK55" s="33"/>
      <c r="GL55" s="33"/>
      <c r="GM55" s="33"/>
      <c r="GN55" s="33"/>
      <c r="GO55" s="33"/>
      <c r="GP55" s="33"/>
      <c r="GQ55" s="33"/>
      <c r="GR55" s="33"/>
      <c r="GS55" s="33"/>
      <c r="GT55" s="33"/>
      <c r="GU55" s="33"/>
      <c r="GV55" s="33"/>
      <c r="GW55" s="33"/>
      <c r="GX55" s="33"/>
      <c r="GY55" s="33"/>
      <c r="GZ55" s="33"/>
      <c r="HA55" s="33"/>
      <c r="HB55" s="33"/>
      <c r="HC55" s="33"/>
      <c r="HD55" s="33"/>
      <c r="HE55" s="33"/>
      <c r="HF55" s="33"/>
      <c r="HG55" s="33"/>
      <c r="HH55" s="33"/>
      <c r="HI55" s="33"/>
      <c r="HJ55" s="33"/>
      <c r="HK55" s="33"/>
      <c r="HL55" s="33"/>
      <c r="HM55" s="33"/>
      <c r="HN55" s="33"/>
      <c r="HO55" s="33"/>
      <c r="HP55" s="33"/>
      <c r="HQ55" s="33"/>
      <c r="HR55" s="33"/>
      <c r="HS55" s="33"/>
      <c r="HT55" s="33"/>
      <c r="HU55" s="33"/>
      <c r="HV55" s="33"/>
      <c r="HW55" s="33"/>
      <c r="HX55" s="33"/>
      <c r="HY55" s="33"/>
      <c r="HZ55" s="33"/>
      <c r="IA55" s="33"/>
      <c r="IB55" s="33"/>
      <c r="IC55" s="33"/>
      <c r="ID55" s="33"/>
      <c r="IE55" s="33"/>
      <c r="IF55" s="33"/>
      <c r="IG55" s="33"/>
      <c r="IH55" s="33"/>
      <c r="II55" s="33"/>
      <c r="IJ55" s="33"/>
      <c r="IK55" s="33"/>
      <c r="IL55" s="33"/>
      <c r="IM55" s="33"/>
      <c r="IN55" s="33"/>
      <c r="IO55" s="33"/>
      <c r="IP55" s="33"/>
      <c r="IQ55" s="33"/>
      <c r="IR55" s="33"/>
      <c r="IS55" s="33"/>
      <c r="IT55" s="33"/>
      <c r="IU55" s="33"/>
    </row>
    <row r="56" spans="1:255" s="38" customFormat="1" hidden="1">
      <c r="A56" s="25"/>
      <c r="B56"/>
      <c r="C56"/>
      <c r="D56"/>
      <c r="E56"/>
      <c r="F56"/>
      <c r="G56"/>
      <c r="H56"/>
      <c r="I56"/>
      <c r="J56"/>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c r="EO56" s="33"/>
      <c r="EP56" s="33"/>
      <c r="EQ56" s="33"/>
      <c r="ER56" s="33"/>
      <c r="ES56" s="33"/>
      <c r="ET56" s="33"/>
      <c r="EU56" s="33"/>
      <c r="EV56" s="33"/>
      <c r="EW56" s="33"/>
      <c r="EX56" s="33"/>
      <c r="EY56" s="33"/>
      <c r="EZ56" s="33"/>
      <c r="FA56" s="33"/>
      <c r="FB56" s="33"/>
      <c r="FC56" s="33"/>
      <c r="FD56" s="33"/>
      <c r="FE56" s="33"/>
      <c r="FF56" s="33"/>
      <c r="FG56" s="33"/>
      <c r="FH56" s="33"/>
      <c r="FI56" s="33"/>
      <c r="FJ56" s="33"/>
      <c r="FK56" s="33"/>
      <c r="FL56" s="33"/>
      <c r="FM56" s="33"/>
      <c r="FN56" s="33"/>
      <c r="FO56" s="33"/>
      <c r="FP56" s="33"/>
      <c r="FQ56" s="33"/>
      <c r="FR56" s="33"/>
      <c r="FS56" s="33"/>
      <c r="FT56" s="33"/>
      <c r="FU56" s="33"/>
      <c r="FV56" s="33"/>
      <c r="FW56" s="33"/>
      <c r="FX56" s="33"/>
      <c r="FY56" s="33"/>
      <c r="FZ56" s="33"/>
      <c r="GA56" s="33"/>
      <c r="GB56" s="33"/>
      <c r="GC56" s="33"/>
      <c r="GD56" s="33"/>
      <c r="GE56" s="33"/>
      <c r="GF56" s="33"/>
      <c r="GG56" s="33"/>
      <c r="GH56" s="33"/>
      <c r="GI56" s="33"/>
      <c r="GJ56" s="33"/>
      <c r="GK56" s="33"/>
      <c r="GL56" s="33"/>
      <c r="GM56" s="33"/>
      <c r="GN56" s="33"/>
      <c r="GO56" s="33"/>
      <c r="GP56" s="33"/>
      <c r="GQ56" s="33"/>
      <c r="GR56" s="33"/>
      <c r="GS56" s="33"/>
      <c r="GT56" s="33"/>
      <c r="GU56" s="33"/>
      <c r="GV56" s="33"/>
      <c r="GW56" s="33"/>
      <c r="GX56" s="33"/>
      <c r="GY56" s="33"/>
      <c r="GZ56" s="33"/>
      <c r="HA56" s="33"/>
      <c r="HB56" s="33"/>
      <c r="HC56" s="33"/>
      <c r="HD56" s="33"/>
      <c r="HE56" s="33"/>
      <c r="HF56" s="33"/>
      <c r="HG56" s="33"/>
      <c r="HH56" s="33"/>
      <c r="HI56" s="33"/>
      <c r="HJ56" s="33"/>
      <c r="HK56" s="33"/>
      <c r="HL56" s="33"/>
      <c r="HM56" s="33"/>
      <c r="HN56" s="33"/>
      <c r="HO56" s="33"/>
      <c r="HP56" s="33"/>
      <c r="HQ56" s="33"/>
      <c r="HR56" s="33"/>
      <c r="HS56" s="33"/>
      <c r="HT56" s="33"/>
      <c r="HU56" s="33"/>
      <c r="HV56" s="33"/>
      <c r="HW56" s="33"/>
      <c r="HX56" s="33"/>
      <c r="HY56" s="33"/>
      <c r="HZ56" s="33"/>
      <c r="IA56" s="33"/>
      <c r="IB56" s="33"/>
      <c r="IC56" s="33"/>
      <c r="ID56" s="33"/>
      <c r="IE56" s="33"/>
      <c r="IF56" s="33"/>
      <c r="IG56" s="33"/>
      <c r="IH56" s="33"/>
      <c r="II56" s="33"/>
      <c r="IJ56" s="33"/>
      <c r="IK56" s="33"/>
      <c r="IL56" s="33"/>
      <c r="IM56" s="33"/>
      <c r="IN56" s="33"/>
      <c r="IO56" s="33"/>
      <c r="IP56" s="33"/>
      <c r="IQ56" s="33"/>
      <c r="IR56" s="33"/>
      <c r="IS56" s="33"/>
      <c r="IT56" s="33"/>
      <c r="IU56" s="33"/>
    </row>
    <row r="57" spans="1:255" s="38" customFormat="1" hidden="1">
      <c r="A57" s="25"/>
      <c r="B57"/>
      <c r="C57"/>
      <c r="D57"/>
      <c r="E57"/>
      <c r="F57"/>
      <c r="G57"/>
      <c r="H57"/>
      <c r="I57"/>
      <c r="J57"/>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c r="EO57" s="33"/>
      <c r="EP57" s="33"/>
      <c r="EQ57" s="33"/>
      <c r="ER57" s="33"/>
      <c r="ES57" s="33"/>
      <c r="ET57" s="33"/>
      <c r="EU57" s="33"/>
      <c r="EV57" s="33"/>
      <c r="EW57" s="33"/>
      <c r="EX57" s="33"/>
      <c r="EY57" s="33"/>
      <c r="EZ57" s="33"/>
      <c r="FA57" s="33"/>
      <c r="FB57" s="33"/>
      <c r="FC57" s="33"/>
      <c r="FD57" s="33"/>
      <c r="FE57" s="33"/>
      <c r="FF57" s="33"/>
      <c r="FG57" s="33"/>
      <c r="FH57" s="33"/>
      <c r="FI57" s="33"/>
      <c r="FJ57" s="33"/>
      <c r="FK57" s="33"/>
      <c r="FL57" s="33"/>
      <c r="FM57" s="33"/>
      <c r="FN57" s="33"/>
      <c r="FO57" s="33"/>
      <c r="FP57" s="33"/>
      <c r="FQ57" s="33"/>
      <c r="FR57" s="33"/>
      <c r="FS57" s="33"/>
      <c r="FT57" s="33"/>
      <c r="FU57" s="33"/>
      <c r="FV57" s="33"/>
      <c r="FW57" s="33"/>
      <c r="FX57" s="33"/>
      <c r="FY57" s="33"/>
      <c r="FZ57" s="33"/>
      <c r="GA57" s="33"/>
      <c r="GB57" s="33"/>
      <c r="GC57" s="33"/>
      <c r="GD57" s="33"/>
      <c r="GE57" s="33"/>
      <c r="GF57" s="33"/>
      <c r="GG57" s="33"/>
      <c r="GH57" s="33"/>
      <c r="GI57" s="33"/>
      <c r="GJ57" s="33"/>
      <c r="GK57" s="33"/>
      <c r="GL57" s="33"/>
      <c r="GM57" s="33"/>
      <c r="GN57" s="33"/>
      <c r="GO57" s="33"/>
      <c r="GP57" s="33"/>
      <c r="GQ57" s="33"/>
      <c r="GR57" s="33"/>
      <c r="GS57" s="33"/>
      <c r="GT57" s="33"/>
      <c r="GU57" s="33"/>
      <c r="GV57" s="33"/>
      <c r="GW57" s="33"/>
      <c r="GX57" s="33"/>
      <c r="GY57" s="33"/>
      <c r="GZ57" s="33"/>
      <c r="HA57" s="33"/>
      <c r="HB57" s="33"/>
      <c r="HC57" s="33"/>
      <c r="HD57" s="33"/>
      <c r="HE57" s="33"/>
      <c r="HF57" s="33"/>
      <c r="HG57" s="33"/>
      <c r="HH57" s="33"/>
      <c r="HI57" s="33"/>
      <c r="HJ57" s="33"/>
      <c r="HK57" s="33"/>
      <c r="HL57" s="33"/>
      <c r="HM57" s="33"/>
      <c r="HN57" s="33"/>
      <c r="HO57" s="33"/>
      <c r="HP57" s="33"/>
      <c r="HQ57" s="33"/>
      <c r="HR57" s="33"/>
      <c r="HS57" s="33"/>
      <c r="HT57" s="33"/>
      <c r="HU57" s="33"/>
      <c r="HV57" s="33"/>
      <c r="HW57" s="33"/>
      <c r="HX57" s="33"/>
      <c r="HY57" s="33"/>
      <c r="HZ57" s="33"/>
      <c r="IA57" s="33"/>
      <c r="IB57" s="33"/>
      <c r="IC57" s="33"/>
      <c r="ID57" s="33"/>
      <c r="IE57" s="33"/>
      <c r="IF57" s="33"/>
      <c r="IG57" s="33"/>
      <c r="IH57" s="33"/>
      <c r="II57" s="33"/>
      <c r="IJ57" s="33"/>
      <c r="IK57" s="33"/>
      <c r="IL57" s="33"/>
      <c r="IM57" s="33"/>
      <c r="IN57" s="33"/>
      <c r="IO57" s="33"/>
      <c r="IP57" s="33"/>
      <c r="IQ57" s="33"/>
      <c r="IR57" s="33"/>
      <c r="IS57" s="33"/>
      <c r="IT57" s="33"/>
      <c r="IU57" s="33"/>
    </row>
    <row r="58" spans="1:255" s="38" customFormat="1" hidden="1">
      <c r="A58" s="25"/>
      <c r="B58"/>
      <c r="C58"/>
      <c r="D58"/>
      <c r="E58"/>
      <c r="F58"/>
      <c r="G58"/>
      <c r="H58"/>
      <c r="I58"/>
      <c r="J58"/>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3"/>
      <c r="IQ58" s="33"/>
      <c r="IR58" s="33"/>
      <c r="IS58" s="33"/>
      <c r="IT58" s="33"/>
      <c r="IU58" s="33"/>
    </row>
    <row r="59" spans="1:255" s="38" customFormat="1" hidden="1">
      <c r="A59" s="25"/>
      <c r="B59"/>
      <c r="C59"/>
      <c r="D59"/>
      <c r="E59"/>
      <c r="F59"/>
      <c r="G59"/>
      <c r="H59"/>
      <c r="I59"/>
      <c r="J59"/>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3"/>
      <c r="IQ59" s="33"/>
      <c r="IR59" s="33"/>
      <c r="IS59" s="33"/>
      <c r="IT59" s="33"/>
      <c r="IU59" s="33"/>
    </row>
    <row r="60" spans="1:255" s="38" customFormat="1" hidden="1">
      <c r="A60" s="25"/>
      <c r="B60"/>
      <c r="C60"/>
      <c r="D60"/>
      <c r="E60"/>
      <c r="F60"/>
      <c r="G60"/>
      <c r="H60"/>
      <c r="I60"/>
      <c r="J60"/>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c r="ET60" s="33"/>
      <c r="EU60" s="33"/>
      <c r="EV60" s="33"/>
      <c r="EW60" s="33"/>
      <c r="EX60" s="33"/>
      <c r="EY60" s="33"/>
      <c r="EZ60" s="33"/>
      <c r="FA60" s="33"/>
      <c r="FB60" s="33"/>
      <c r="FC60" s="33"/>
      <c r="FD60" s="33"/>
      <c r="FE60" s="33"/>
      <c r="FF60" s="33"/>
      <c r="FG60" s="33"/>
      <c r="FH60" s="33"/>
      <c r="FI60" s="33"/>
      <c r="FJ60" s="33"/>
      <c r="FK60" s="33"/>
      <c r="FL60" s="33"/>
      <c r="FM60" s="33"/>
      <c r="FN60" s="33"/>
      <c r="FO60" s="33"/>
      <c r="FP60" s="33"/>
      <c r="FQ60" s="33"/>
      <c r="FR60" s="33"/>
      <c r="FS60" s="33"/>
      <c r="FT60" s="33"/>
      <c r="FU60" s="33"/>
      <c r="FV60" s="33"/>
      <c r="FW60" s="33"/>
      <c r="FX60" s="33"/>
      <c r="FY60" s="33"/>
      <c r="FZ60" s="33"/>
      <c r="GA60" s="33"/>
      <c r="GB60" s="33"/>
      <c r="GC60" s="33"/>
      <c r="GD60" s="33"/>
      <c r="GE60" s="33"/>
      <c r="GF60" s="33"/>
      <c r="GG60" s="33"/>
      <c r="GH60" s="33"/>
      <c r="GI60" s="33"/>
      <c r="GJ60" s="33"/>
      <c r="GK60" s="33"/>
      <c r="GL60" s="33"/>
      <c r="GM60" s="33"/>
      <c r="GN60" s="33"/>
      <c r="GO60" s="33"/>
      <c r="GP60" s="33"/>
      <c r="GQ60" s="33"/>
      <c r="GR60" s="33"/>
      <c r="GS60" s="33"/>
      <c r="GT60" s="33"/>
      <c r="GU60" s="33"/>
      <c r="GV60" s="33"/>
      <c r="GW60" s="33"/>
      <c r="GX60" s="33"/>
      <c r="GY60" s="33"/>
      <c r="GZ60" s="33"/>
      <c r="HA60" s="33"/>
      <c r="HB60" s="33"/>
      <c r="HC60" s="33"/>
      <c r="HD60" s="33"/>
      <c r="HE60" s="33"/>
      <c r="HF60" s="33"/>
      <c r="HG60" s="33"/>
      <c r="HH60" s="33"/>
      <c r="HI60" s="33"/>
      <c r="HJ60" s="33"/>
      <c r="HK60" s="33"/>
      <c r="HL60" s="33"/>
      <c r="HM60" s="33"/>
      <c r="HN60" s="33"/>
      <c r="HO60" s="33"/>
      <c r="HP60" s="33"/>
      <c r="HQ60" s="33"/>
      <c r="HR60" s="33"/>
      <c r="HS60" s="33"/>
      <c r="HT60" s="33"/>
      <c r="HU60" s="33"/>
      <c r="HV60" s="33"/>
      <c r="HW60" s="33"/>
      <c r="HX60" s="33"/>
      <c r="HY60" s="33"/>
      <c r="HZ60" s="33"/>
      <c r="IA60" s="33"/>
      <c r="IB60" s="33"/>
      <c r="IC60" s="33"/>
      <c r="ID60" s="33"/>
      <c r="IE60" s="33"/>
      <c r="IF60" s="33"/>
      <c r="IG60" s="33"/>
      <c r="IH60" s="33"/>
      <c r="II60" s="33"/>
      <c r="IJ60" s="33"/>
      <c r="IK60" s="33"/>
      <c r="IL60" s="33"/>
      <c r="IM60" s="33"/>
      <c r="IN60" s="33"/>
      <c r="IO60" s="33"/>
      <c r="IP60" s="33"/>
      <c r="IQ60" s="33"/>
      <c r="IR60" s="33"/>
      <c r="IS60" s="33"/>
      <c r="IT60" s="33"/>
      <c r="IU60" s="33"/>
    </row>
    <row r="61" spans="1:255" s="38" customFormat="1" hidden="1">
      <c r="A61" s="25"/>
      <c r="B61"/>
      <c r="C61"/>
      <c r="D61"/>
      <c r="E61"/>
      <c r="F61"/>
      <c r="G61"/>
      <c r="H61"/>
      <c r="I61"/>
      <c r="J61"/>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row>
    <row r="62" spans="1:255" s="38" customFormat="1" hidden="1">
      <c r="A62" s="25"/>
      <c r="B62"/>
      <c r="C62"/>
      <c r="D62"/>
      <c r="E62"/>
      <c r="F62"/>
      <c r="G62"/>
      <c r="H62"/>
      <c r="I62"/>
      <c r="J62"/>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c r="EV62" s="33"/>
      <c r="EW62" s="33"/>
      <c r="EX62" s="33"/>
      <c r="EY62" s="33"/>
      <c r="EZ62" s="33"/>
      <c r="FA62" s="33"/>
      <c r="FB62" s="33"/>
      <c r="FC62" s="33"/>
      <c r="FD62" s="33"/>
      <c r="FE62" s="33"/>
      <c r="FF62" s="33"/>
      <c r="FG62" s="33"/>
      <c r="FH62" s="33"/>
      <c r="FI62" s="33"/>
      <c r="FJ62" s="33"/>
      <c r="FK62" s="33"/>
      <c r="FL62" s="33"/>
      <c r="FM62" s="33"/>
      <c r="FN62" s="33"/>
      <c r="FO62" s="33"/>
      <c r="FP62" s="33"/>
      <c r="FQ62" s="33"/>
      <c r="FR62" s="33"/>
      <c r="FS62" s="33"/>
      <c r="FT62" s="33"/>
      <c r="FU62" s="33"/>
      <c r="FV62" s="33"/>
      <c r="FW62" s="33"/>
      <c r="FX62" s="33"/>
      <c r="FY62" s="33"/>
      <c r="FZ62" s="33"/>
      <c r="GA62" s="33"/>
      <c r="GB62" s="33"/>
      <c r="GC62" s="33"/>
      <c r="GD62" s="33"/>
      <c r="GE62" s="33"/>
      <c r="GF62" s="33"/>
      <c r="GG62" s="33"/>
      <c r="GH62" s="33"/>
      <c r="GI62" s="33"/>
      <c r="GJ62" s="33"/>
      <c r="GK62" s="33"/>
      <c r="GL62" s="33"/>
      <c r="GM62" s="33"/>
      <c r="GN62" s="33"/>
      <c r="GO62" s="33"/>
      <c r="GP62" s="33"/>
      <c r="GQ62" s="33"/>
      <c r="GR62" s="33"/>
      <c r="GS62" s="33"/>
      <c r="GT62" s="33"/>
      <c r="GU62" s="33"/>
      <c r="GV62" s="33"/>
      <c r="GW62" s="33"/>
      <c r="GX62" s="33"/>
      <c r="GY62" s="33"/>
      <c r="GZ62" s="33"/>
      <c r="HA62" s="33"/>
      <c r="HB62" s="33"/>
      <c r="HC62" s="33"/>
      <c r="HD62" s="33"/>
      <c r="HE62" s="33"/>
      <c r="HF62" s="33"/>
      <c r="HG62" s="33"/>
      <c r="HH62" s="33"/>
      <c r="HI62" s="33"/>
      <c r="HJ62" s="33"/>
      <c r="HK62" s="33"/>
      <c r="HL62" s="33"/>
      <c r="HM62" s="33"/>
      <c r="HN62" s="33"/>
      <c r="HO62" s="33"/>
      <c r="HP62" s="33"/>
      <c r="HQ62" s="33"/>
      <c r="HR62" s="33"/>
      <c r="HS62" s="33"/>
      <c r="HT62" s="33"/>
      <c r="HU62" s="33"/>
      <c r="HV62" s="33"/>
      <c r="HW62" s="33"/>
      <c r="HX62" s="33"/>
      <c r="HY62" s="33"/>
      <c r="HZ62" s="33"/>
      <c r="IA62" s="33"/>
      <c r="IB62" s="33"/>
      <c r="IC62" s="33"/>
      <c r="ID62" s="33"/>
      <c r="IE62" s="33"/>
      <c r="IF62" s="33"/>
      <c r="IG62" s="33"/>
      <c r="IH62" s="33"/>
      <c r="II62" s="33"/>
      <c r="IJ62" s="33"/>
      <c r="IK62" s="33"/>
      <c r="IL62" s="33"/>
      <c r="IM62" s="33"/>
      <c r="IN62" s="33"/>
      <c r="IO62" s="33"/>
      <c r="IP62" s="33"/>
      <c r="IQ62" s="33"/>
      <c r="IR62" s="33"/>
      <c r="IS62" s="33"/>
      <c r="IT62" s="33"/>
      <c r="IU62" s="33"/>
    </row>
    <row r="63" spans="1:255" s="38" customFormat="1" hidden="1">
      <c r="A63" s="25"/>
      <c r="B63"/>
      <c r="C63"/>
      <c r="D63"/>
      <c r="E63"/>
      <c r="F63"/>
      <c r="G63"/>
      <c r="H63"/>
      <c r="I63"/>
      <c r="J6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c r="ET63" s="33"/>
      <c r="EU63" s="33"/>
      <c r="EV63" s="33"/>
      <c r="EW63" s="33"/>
      <c r="EX63" s="33"/>
      <c r="EY63" s="33"/>
      <c r="EZ63" s="33"/>
      <c r="FA63" s="33"/>
      <c r="FB63" s="33"/>
      <c r="FC63" s="33"/>
      <c r="FD63" s="33"/>
      <c r="FE63" s="33"/>
      <c r="FF63" s="33"/>
      <c r="FG63" s="33"/>
      <c r="FH63" s="33"/>
      <c r="FI63" s="33"/>
      <c r="FJ63" s="33"/>
      <c r="FK63" s="33"/>
      <c r="FL63" s="33"/>
      <c r="FM63" s="33"/>
      <c r="FN63" s="33"/>
      <c r="FO63" s="33"/>
      <c r="FP63" s="33"/>
      <c r="FQ63" s="33"/>
      <c r="FR63" s="33"/>
      <c r="FS63" s="33"/>
      <c r="FT63" s="33"/>
      <c r="FU63" s="33"/>
      <c r="FV63" s="33"/>
      <c r="FW63" s="33"/>
      <c r="FX63" s="33"/>
      <c r="FY63" s="33"/>
      <c r="FZ63" s="33"/>
      <c r="GA63" s="33"/>
      <c r="GB63" s="33"/>
      <c r="GC63" s="33"/>
      <c r="GD63" s="33"/>
      <c r="GE63" s="33"/>
      <c r="GF63" s="33"/>
      <c r="GG63" s="33"/>
      <c r="GH63" s="33"/>
      <c r="GI63" s="33"/>
      <c r="GJ63" s="33"/>
      <c r="GK63" s="33"/>
      <c r="GL63" s="33"/>
      <c r="GM63" s="33"/>
      <c r="GN63" s="33"/>
      <c r="GO63" s="33"/>
      <c r="GP63" s="33"/>
      <c r="GQ63" s="33"/>
      <c r="GR63" s="33"/>
      <c r="GS63" s="33"/>
      <c r="GT63" s="33"/>
      <c r="GU63" s="33"/>
      <c r="GV63" s="33"/>
      <c r="GW63" s="33"/>
      <c r="GX63" s="33"/>
      <c r="GY63" s="33"/>
      <c r="GZ63" s="33"/>
      <c r="HA63" s="33"/>
      <c r="HB63" s="33"/>
      <c r="HC63" s="33"/>
      <c r="HD63" s="33"/>
      <c r="HE63" s="33"/>
      <c r="HF63" s="33"/>
      <c r="HG63" s="33"/>
      <c r="HH63" s="33"/>
      <c r="HI63" s="33"/>
      <c r="HJ63" s="33"/>
      <c r="HK63" s="33"/>
      <c r="HL63" s="33"/>
      <c r="HM63" s="33"/>
      <c r="HN63" s="33"/>
      <c r="HO63" s="33"/>
      <c r="HP63" s="33"/>
      <c r="HQ63" s="33"/>
      <c r="HR63" s="33"/>
      <c r="HS63" s="33"/>
      <c r="HT63" s="33"/>
      <c r="HU63" s="33"/>
      <c r="HV63" s="33"/>
      <c r="HW63" s="33"/>
      <c r="HX63" s="33"/>
      <c r="HY63" s="33"/>
      <c r="HZ63" s="33"/>
      <c r="IA63" s="33"/>
      <c r="IB63" s="33"/>
      <c r="IC63" s="33"/>
      <c r="ID63" s="33"/>
      <c r="IE63" s="33"/>
      <c r="IF63" s="33"/>
      <c r="IG63" s="33"/>
      <c r="IH63" s="33"/>
      <c r="II63" s="33"/>
      <c r="IJ63" s="33"/>
      <c r="IK63" s="33"/>
      <c r="IL63" s="33"/>
      <c r="IM63" s="33"/>
      <c r="IN63" s="33"/>
      <c r="IO63" s="33"/>
      <c r="IP63" s="33"/>
      <c r="IQ63" s="33"/>
      <c r="IR63" s="33"/>
      <c r="IS63" s="33"/>
      <c r="IT63" s="33"/>
      <c r="IU63" s="33"/>
    </row>
    <row r="64" spans="1:255" s="38" customFormat="1" hidden="1">
      <c r="A64" s="25"/>
      <c r="B64"/>
      <c r="C64"/>
      <c r="D64"/>
      <c r="E64"/>
      <c r="F64"/>
      <c r="G64"/>
      <c r="H64"/>
      <c r="I64"/>
      <c r="J64"/>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c r="FG64" s="33"/>
      <c r="FH64" s="33"/>
      <c r="FI64" s="33"/>
      <c r="FJ64" s="33"/>
      <c r="FK64" s="33"/>
      <c r="FL64" s="33"/>
      <c r="FM64" s="33"/>
      <c r="FN64" s="33"/>
      <c r="FO64" s="33"/>
      <c r="FP64" s="33"/>
      <c r="FQ64" s="33"/>
      <c r="FR64" s="33"/>
      <c r="FS64" s="33"/>
      <c r="FT64" s="33"/>
      <c r="FU64" s="33"/>
      <c r="FV64" s="33"/>
      <c r="FW64" s="33"/>
      <c r="FX64" s="33"/>
      <c r="FY64" s="33"/>
      <c r="FZ64" s="33"/>
      <c r="GA64" s="33"/>
      <c r="GB64" s="33"/>
      <c r="GC64" s="33"/>
      <c r="GD64" s="33"/>
      <c r="GE64" s="33"/>
      <c r="GF64" s="33"/>
      <c r="GG64" s="33"/>
      <c r="GH64" s="33"/>
      <c r="GI64" s="33"/>
      <c r="GJ64" s="33"/>
      <c r="GK64" s="33"/>
      <c r="GL64" s="33"/>
      <c r="GM64" s="33"/>
      <c r="GN64" s="33"/>
      <c r="GO64" s="33"/>
      <c r="GP64" s="33"/>
      <c r="GQ64" s="33"/>
      <c r="GR64" s="33"/>
      <c r="GS64" s="33"/>
      <c r="GT64" s="33"/>
      <c r="GU64" s="33"/>
      <c r="GV64" s="33"/>
      <c r="GW64" s="33"/>
      <c r="GX64" s="33"/>
      <c r="GY64" s="33"/>
      <c r="GZ64" s="33"/>
      <c r="HA64" s="33"/>
      <c r="HB64" s="33"/>
      <c r="HC64" s="33"/>
      <c r="HD64" s="33"/>
      <c r="HE64" s="33"/>
      <c r="HF64" s="33"/>
      <c r="HG64" s="33"/>
      <c r="HH64" s="33"/>
      <c r="HI64" s="33"/>
      <c r="HJ64" s="33"/>
      <c r="HK64" s="33"/>
      <c r="HL64" s="33"/>
      <c r="HM64" s="33"/>
      <c r="HN64" s="33"/>
      <c r="HO64" s="33"/>
      <c r="HP64" s="33"/>
      <c r="HQ64" s="33"/>
      <c r="HR64" s="33"/>
      <c r="HS64" s="33"/>
      <c r="HT64" s="33"/>
      <c r="HU64" s="33"/>
      <c r="HV64" s="33"/>
      <c r="HW64" s="33"/>
      <c r="HX64" s="33"/>
      <c r="HY64" s="33"/>
      <c r="HZ64" s="33"/>
      <c r="IA64" s="33"/>
      <c r="IB64" s="33"/>
      <c r="IC64" s="33"/>
      <c r="ID64" s="33"/>
      <c r="IE64" s="33"/>
      <c r="IF64" s="33"/>
      <c r="IG64" s="33"/>
      <c r="IH64" s="33"/>
      <c r="II64" s="33"/>
      <c r="IJ64" s="33"/>
      <c r="IK64" s="33"/>
      <c r="IL64" s="33"/>
      <c r="IM64" s="33"/>
      <c r="IN64" s="33"/>
      <c r="IO64" s="33"/>
      <c r="IP64" s="33"/>
      <c r="IQ64" s="33"/>
      <c r="IR64" s="33"/>
      <c r="IS64" s="33"/>
      <c r="IT64" s="33"/>
      <c r="IU64" s="33"/>
    </row>
    <row r="65" spans="1:255" s="38" customFormat="1" hidden="1">
      <c r="A65" s="25"/>
      <c r="B65"/>
      <c r="C65"/>
      <c r="D65"/>
      <c r="E65"/>
      <c r="F65"/>
      <c r="G65"/>
      <c r="H65"/>
      <c r="I65"/>
      <c r="J65"/>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c r="ET65" s="33"/>
      <c r="EU65" s="33"/>
      <c r="EV65" s="33"/>
      <c r="EW65" s="33"/>
      <c r="EX65" s="33"/>
      <c r="EY65" s="33"/>
      <c r="EZ65" s="33"/>
      <c r="FA65" s="33"/>
      <c r="FB65" s="33"/>
      <c r="FC65" s="33"/>
      <c r="FD65" s="33"/>
      <c r="FE65" s="33"/>
      <c r="FF65" s="33"/>
      <c r="FG65" s="33"/>
      <c r="FH65" s="33"/>
      <c r="FI65" s="33"/>
      <c r="FJ65" s="33"/>
      <c r="FK65" s="33"/>
      <c r="FL65" s="33"/>
      <c r="FM65" s="33"/>
      <c r="FN65" s="33"/>
      <c r="FO65" s="33"/>
      <c r="FP65" s="33"/>
      <c r="FQ65" s="33"/>
      <c r="FR65" s="33"/>
      <c r="FS65" s="33"/>
      <c r="FT65" s="33"/>
      <c r="FU65" s="33"/>
      <c r="FV65" s="33"/>
      <c r="FW65" s="33"/>
      <c r="FX65" s="33"/>
      <c r="FY65" s="33"/>
      <c r="FZ65" s="33"/>
      <c r="GA65" s="33"/>
      <c r="GB65" s="33"/>
      <c r="GC65" s="33"/>
      <c r="GD65" s="33"/>
      <c r="GE65" s="33"/>
      <c r="GF65" s="33"/>
      <c r="GG65" s="33"/>
      <c r="GH65" s="33"/>
      <c r="GI65" s="33"/>
      <c r="GJ65" s="33"/>
      <c r="GK65" s="33"/>
      <c r="GL65" s="33"/>
      <c r="GM65" s="33"/>
      <c r="GN65" s="33"/>
      <c r="GO65" s="33"/>
      <c r="GP65" s="33"/>
      <c r="GQ65" s="33"/>
      <c r="GR65" s="33"/>
      <c r="GS65" s="33"/>
      <c r="GT65" s="33"/>
      <c r="GU65" s="33"/>
      <c r="GV65" s="33"/>
      <c r="GW65" s="33"/>
      <c r="GX65" s="33"/>
      <c r="GY65" s="33"/>
      <c r="GZ65" s="33"/>
      <c r="HA65" s="33"/>
      <c r="HB65" s="33"/>
      <c r="HC65" s="33"/>
      <c r="HD65" s="33"/>
      <c r="HE65" s="33"/>
      <c r="HF65" s="33"/>
      <c r="HG65" s="33"/>
      <c r="HH65" s="33"/>
      <c r="HI65" s="33"/>
      <c r="HJ65" s="33"/>
      <c r="HK65" s="33"/>
      <c r="HL65" s="33"/>
      <c r="HM65" s="33"/>
      <c r="HN65" s="33"/>
      <c r="HO65" s="33"/>
      <c r="HP65" s="33"/>
      <c r="HQ65" s="33"/>
      <c r="HR65" s="33"/>
      <c r="HS65" s="33"/>
      <c r="HT65" s="33"/>
      <c r="HU65" s="33"/>
      <c r="HV65" s="33"/>
      <c r="HW65" s="33"/>
      <c r="HX65" s="33"/>
      <c r="HY65" s="33"/>
      <c r="HZ65" s="33"/>
      <c r="IA65" s="33"/>
      <c r="IB65" s="33"/>
      <c r="IC65" s="33"/>
      <c r="ID65" s="33"/>
      <c r="IE65" s="33"/>
      <c r="IF65" s="33"/>
      <c r="IG65" s="33"/>
      <c r="IH65" s="33"/>
      <c r="II65" s="33"/>
      <c r="IJ65" s="33"/>
      <c r="IK65" s="33"/>
      <c r="IL65" s="33"/>
      <c r="IM65" s="33"/>
      <c r="IN65" s="33"/>
      <c r="IO65" s="33"/>
      <c r="IP65" s="33"/>
      <c r="IQ65" s="33"/>
      <c r="IR65" s="33"/>
      <c r="IS65" s="33"/>
      <c r="IT65" s="33"/>
      <c r="IU65" s="33"/>
    </row>
    <row r="66" spans="1:255" s="38" customFormat="1" hidden="1">
      <c r="A66" s="25"/>
      <c r="B66"/>
      <c r="C66"/>
      <c r="D66"/>
      <c r="E66"/>
      <c r="F66"/>
      <c r="G66"/>
      <c r="H66"/>
      <c r="I66"/>
      <c r="J66"/>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c r="FG66" s="33"/>
      <c r="FH66" s="33"/>
      <c r="FI66" s="33"/>
      <c r="FJ66" s="33"/>
      <c r="FK66" s="33"/>
      <c r="FL66" s="33"/>
      <c r="FM66" s="33"/>
      <c r="FN66" s="33"/>
      <c r="FO66" s="33"/>
      <c r="FP66" s="33"/>
      <c r="FQ66" s="33"/>
      <c r="FR66" s="33"/>
      <c r="FS66" s="33"/>
      <c r="FT66" s="33"/>
      <c r="FU66" s="33"/>
      <c r="FV66" s="33"/>
      <c r="FW66" s="33"/>
      <c r="FX66" s="33"/>
      <c r="FY66" s="33"/>
      <c r="FZ66" s="33"/>
      <c r="GA66" s="33"/>
      <c r="GB66" s="33"/>
      <c r="GC66" s="33"/>
      <c r="GD66" s="33"/>
      <c r="GE66" s="33"/>
      <c r="GF66" s="33"/>
      <c r="GG66" s="33"/>
      <c r="GH66" s="33"/>
      <c r="GI66" s="33"/>
      <c r="GJ66" s="33"/>
      <c r="GK66" s="33"/>
      <c r="GL66" s="33"/>
      <c r="GM66" s="33"/>
      <c r="GN66" s="33"/>
      <c r="GO66" s="33"/>
      <c r="GP66" s="33"/>
      <c r="GQ66" s="33"/>
      <c r="GR66" s="33"/>
      <c r="GS66" s="33"/>
      <c r="GT66" s="33"/>
      <c r="GU66" s="33"/>
      <c r="GV66" s="33"/>
      <c r="GW66" s="33"/>
      <c r="GX66" s="33"/>
      <c r="GY66" s="33"/>
      <c r="GZ66" s="33"/>
      <c r="HA66" s="33"/>
      <c r="HB66" s="33"/>
      <c r="HC66" s="33"/>
      <c r="HD66" s="33"/>
      <c r="HE66" s="33"/>
      <c r="HF66" s="33"/>
      <c r="HG66" s="33"/>
      <c r="HH66" s="33"/>
      <c r="HI66" s="33"/>
      <c r="HJ66" s="33"/>
      <c r="HK66" s="33"/>
      <c r="HL66" s="33"/>
      <c r="HM66" s="33"/>
      <c r="HN66" s="33"/>
      <c r="HO66" s="33"/>
      <c r="HP66" s="33"/>
      <c r="HQ66" s="33"/>
      <c r="HR66" s="33"/>
      <c r="HS66" s="33"/>
      <c r="HT66" s="33"/>
      <c r="HU66" s="33"/>
      <c r="HV66" s="33"/>
      <c r="HW66" s="33"/>
      <c r="HX66" s="33"/>
      <c r="HY66" s="33"/>
      <c r="HZ66" s="33"/>
      <c r="IA66" s="33"/>
      <c r="IB66" s="33"/>
      <c r="IC66" s="33"/>
      <c r="ID66" s="33"/>
      <c r="IE66" s="33"/>
      <c r="IF66" s="33"/>
      <c r="IG66" s="33"/>
      <c r="IH66" s="33"/>
      <c r="II66" s="33"/>
      <c r="IJ66" s="33"/>
      <c r="IK66" s="33"/>
      <c r="IL66" s="33"/>
      <c r="IM66" s="33"/>
      <c r="IN66" s="33"/>
      <c r="IO66" s="33"/>
      <c r="IP66" s="33"/>
      <c r="IQ66" s="33"/>
      <c r="IR66" s="33"/>
      <c r="IS66" s="33"/>
      <c r="IT66" s="33"/>
      <c r="IU66" s="33"/>
    </row>
    <row r="67" spans="1:255" s="38" customFormat="1" hidden="1">
      <c r="A67" s="25"/>
      <c r="B67"/>
      <c r="C67"/>
      <c r="D67"/>
      <c r="E67"/>
      <c r="F67"/>
      <c r="G67"/>
      <c r="H67"/>
      <c r="I67"/>
      <c r="J67"/>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c r="ET67" s="33"/>
      <c r="EU67" s="33"/>
      <c r="EV67" s="33"/>
      <c r="EW67" s="33"/>
      <c r="EX67" s="33"/>
      <c r="EY67" s="33"/>
      <c r="EZ67" s="33"/>
      <c r="FA67" s="33"/>
      <c r="FB67" s="33"/>
      <c r="FC67" s="33"/>
      <c r="FD67" s="33"/>
      <c r="FE67" s="33"/>
      <c r="FF67" s="33"/>
      <c r="FG67" s="33"/>
      <c r="FH67" s="33"/>
      <c r="FI67" s="33"/>
      <c r="FJ67" s="33"/>
      <c r="FK67" s="33"/>
      <c r="FL67" s="33"/>
      <c r="FM67" s="33"/>
      <c r="FN67" s="33"/>
      <c r="FO67" s="33"/>
      <c r="FP67" s="33"/>
      <c r="FQ67" s="33"/>
      <c r="FR67" s="33"/>
      <c r="FS67" s="33"/>
      <c r="FT67" s="33"/>
      <c r="FU67" s="33"/>
      <c r="FV67" s="33"/>
      <c r="FW67" s="33"/>
      <c r="FX67" s="33"/>
      <c r="FY67" s="33"/>
      <c r="FZ67" s="33"/>
      <c r="GA67" s="33"/>
      <c r="GB67" s="33"/>
      <c r="GC67" s="33"/>
      <c r="GD67" s="33"/>
      <c r="GE67" s="33"/>
      <c r="GF67" s="33"/>
      <c r="GG67" s="33"/>
      <c r="GH67" s="33"/>
      <c r="GI67" s="33"/>
      <c r="GJ67" s="33"/>
      <c r="GK67" s="33"/>
      <c r="GL67" s="33"/>
      <c r="GM67" s="33"/>
      <c r="GN67" s="33"/>
      <c r="GO67" s="33"/>
      <c r="GP67" s="33"/>
      <c r="GQ67" s="33"/>
      <c r="GR67" s="33"/>
      <c r="GS67" s="33"/>
      <c r="GT67" s="33"/>
      <c r="GU67" s="33"/>
      <c r="GV67" s="33"/>
      <c r="GW67" s="33"/>
      <c r="GX67" s="33"/>
      <c r="GY67" s="33"/>
      <c r="GZ67" s="33"/>
      <c r="HA67" s="33"/>
      <c r="HB67" s="33"/>
      <c r="HC67" s="33"/>
      <c r="HD67" s="33"/>
      <c r="HE67" s="33"/>
      <c r="HF67" s="33"/>
      <c r="HG67" s="33"/>
      <c r="HH67" s="33"/>
      <c r="HI67" s="33"/>
      <c r="HJ67" s="33"/>
      <c r="HK67" s="33"/>
      <c r="HL67" s="33"/>
      <c r="HM67" s="33"/>
      <c r="HN67" s="33"/>
      <c r="HO67" s="33"/>
      <c r="HP67" s="33"/>
      <c r="HQ67" s="33"/>
      <c r="HR67" s="33"/>
      <c r="HS67" s="33"/>
      <c r="HT67" s="33"/>
      <c r="HU67" s="33"/>
      <c r="HV67" s="33"/>
      <c r="HW67" s="33"/>
      <c r="HX67" s="33"/>
      <c r="HY67" s="33"/>
      <c r="HZ67" s="33"/>
      <c r="IA67" s="33"/>
      <c r="IB67" s="33"/>
      <c r="IC67" s="33"/>
      <c r="ID67" s="33"/>
      <c r="IE67" s="33"/>
      <c r="IF67" s="33"/>
      <c r="IG67" s="33"/>
      <c r="IH67" s="33"/>
      <c r="II67" s="33"/>
      <c r="IJ67" s="33"/>
      <c r="IK67" s="33"/>
      <c r="IL67" s="33"/>
      <c r="IM67" s="33"/>
      <c r="IN67" s="33"/>
      <c r="IO67" s="33"/>
      <c r="IP67" s="33"/>
      <c r="IQ67" s="33"/>
      <c r="IR67" s="33"/>
      <c r="IS67" s="33"/>
      <c r="IT67" s="33"/>
      <c r="IU67" s="33"/>
    </row>
    <row r="68" spans="1:255" s="38" customFormat="1" hidden="1">
      <c r="A68" s="25"/>
      <c r="B68"/>
      <c r="C68"/>
      <c r="D68"/>
      <c r="E68"/>
      <c r="F68"/>
      <c r="G68"/>
      <c r="H68"/>
      <c r="I68"/>
      <c r="J68"/>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c r="EV68" s="33"/>
      <c r="EW68" s="33"/>
      <c r="EX68" s="33"/>
      <c r="EY68" s="33"/>
      <c r="EZ68" s="33"/>
      <c r="FA68" s="33"/>
      <c r="FB68" s="33"/>
      <c r="FC68" s="33"/>
      <c r="FD68" s="33"/>
      <c r="FE68" s="33"/>
      <c r="FF68" s="33"/>
      <c r="FG68" s="33"/>
      <c r="FH68" s="33"/>
      <c r="FI68" s="33"/>
      <c r="FJ68" s="33"/>
      <c r="FK68" s="33"/>
      <c r="FL68" s="33"/>
      <c r="FM68" s="33"/>
      <c r="FN68" s="33"/>
      <c r="FO68" s="33"/>
      <c r="FP68" s="33"/>
      <c r="FQ68" s="33"/>
      <c r="FR68" s="33"/>
      <c r="FS68" s="33"/>
      <c r="FT68" s="33"/>
      <c r="FU68" s="33"/>
      <c r="FV68" s="33"/>
      <c r="FW68" s="33"/>
      <c r="FX68" s="33"/>
      <c r="FY68" s="33"/>
      <c r="FZ68" s="33"/>
      <c r="GA68" s="33"/>
      <c r="GB68" s="33"/>
      <c r="GC68" s="33"/>
      <c r="GD68" s="33"/>
      <c r="GE68" s="33"/>
      <c r="GF68" s="33"/>
      <c r="GG68" s="33"/>
      <c r="GH68" s="33"/>
      <c r="GI68" s="33"/>
      <c r="GJ68" s="33"/>
      <c r="GK68" s="33"/>
      <c r="GL68" s="33"/>
      <c r="GM68" s="33"/>
      <c r="GN68" s="33"/>
      <c r="GO68" s="33"/>
      <c r="GP68" s="33"/>
      <c r="GQ68" s="33"/>
      <c r="GR68" s="33"/>
      <c r="GS68" s="33"/>
      <c r="GT68" s="33"/>
      <c r="GU68" s="33"/>
      <c r="GV68" s="33"/>
      <c r="GW68" s="33"/>
      <c r="GX68" s="33"/>
      <c r="GY68" s="33"/>
      <c r="GZ68" s="33"/>
      <c r="HA68" s="33"/>
      <c r="HB68" s="33"/>
      <c r="HC68" s="33"/>
      <c r="HD68" s="33"/>
      <c r="HE68" s="33"/>
      <c r="HF68" s="33"/>
      <c r="HG68" s="33"/>
      <c r="HH68" s="33"/>
      <c r="HI68" s="33"/>
      <c r="HJ68" s="33"/>
      <c r="HK68" s="33"/>
      <c r="HL68" s="33"/>
      <c r="HM68" s="33"/>
      <c r="HN68" s="33"/>
      <c r="HO68" s="33"/>
      <c r="HP68" s="33"/>
      <c r="HQ68" s="33"/>
      <c r="HR68" s="33"/>
      <c r="HS68" s="33"/>
      <c r="HT68" s="33"/>
      <c r="HU68" s="33"/>
      <c r="HV68" s="33"/>
      <c r="HW68" s="33"/>
      <c r="HX68" s="33"/>
      <c r="HY68" s="33"/>
      <c r="HZ68" s="33"/>
      <c r="IA68" s="33"/>
      <c r="IB68" s="33"/>
      <c r="IC68" s="33"/>
      <c r="ID68" s="33"/>
      <c r="IE68" s="33"/>
      <c r="IF68" s="33"/>
      <c r="IG68" s="33"/>
      <c r="IH68" s="33"/>
      <c r="II68" s="33"/>
      <c r="IJ68" s="33"/>
      <c r="IK68" s="33"/>
      <c r="IL68" s="33"/>
      <c r="IM68" s="33"/>
      <c r="IN68" s="33"/>
      <c r="IO68" s="33"/>
      <c r="IP68" s="33"/>
      <c r="IQ68" s="33"/>
      <c r="IR68" s="33"/>
      <c r="IS68" s="33"/>
      <c r="IT68" s="33"/>
      <c r="IU68" s="33"/>
    </row>
    <row r="69" spans="1:255" s="38" customFormat="1" hidden="1">
      <c r="A69" s="25"/>
      <c r="B69"/>
      <c r="C69"/>
      <c r="D69"/>
      <c r="E69"/>
      <c r="F69"/>
      <c r="G69"/>
      <c r="H69"/>
      <c r="I69"/>
      <c r="J69"/>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33"/>
      <c r="FH69" s="33"/>
      <c r="FI69" s="33"/>
      <c r="FJ69" s="33"/>
      <c r="FK69" s="33"/>
      <c r="FL69" s="33"/>
      <c r="FM69" s="33"/>
      <c r="FN69" s="33"/>
      <c r="FO69" s="33"/>
      <c r="FP69" s="33"/>
      <c r="FQ69" s="33"/>
      <c r="FR69" s="33"/>
      <c r="FS69" s="33"/>
      <c r="FT69" s="33"/>
      <c r="FU69" s="33"/>
      <c r="FV69" s="33"/>
      <c r="FW69" s="33"/>
      <c r="FX69" s="33"/>
      <c r="FY69" s="33"/>
      <c r="FZ69" s="33"/>
      <c r="GA69" s="33"/>
      <c r="GB69" s="33"/>
      <c r="GC69" s="33"/>
      <c r="GD69" s="33"/>
      <c r="GE69" s="33"/>
      <c r="GF69" s="33"/>
      <c r="GG69" s="33"/>
      <c r="GH69" s="33"/>
      <c r="GI69" s="33"/>
      <c r="GJ69" s="33"/>
      <c r="GK69" s="33"/>
      <c r="GL69" s="33"/>
      <c r="GM69" s="33"/>
      <c r="GN69" s="33"/>
      <c r="GO69" s="33"/>
      <c r="GP69" s="33"/>
      <c r="GQ69" s="33"/>
      <c r="GR69" s="33"/>
      <c r="GS69" s="33"/>
      <c r="GT69" s="33"/>
      <c r="GU69" s="33"/>
      <c r="GV69" s="33"/>
      <c r="GW69" s="33"/>
      <c r="GX69" s="33"/>
      <c r="GY69" s="33"/>
      <c r="GZ69" s="33"/>
      <c r="HA69" s="33"/>
      <c r="HB69" s="33"/>
      <c r="HC69" s="33"/>
      <c r="HD69" s="33"/>
      <c r="HE69" s="33"/>
      <c r="HF69" s="33"/>
      <c r="HG69" s="33"/>
      <c r="HH69" s="33"/>
      <c r="HI69" s="33"/>
      <c r="HJ69" s="33"/>
      <c r="HK69" s="33"/>
      <c r="HL69" s="33"/>
      <c r="HM69" s="33"/>
      <c r="HN69" s="33"/>
      <c r="HO69" s="33"/>
      <c r="HP69" s="33"/>
      <c r="HQ69" s="33"/>
      <c r="HR69" s="33"/>
      <c r="HS69" s="33"/>
      <c r="HT69" s="33"/>
      <c r="HU69" s="33"/>
      <c r="HV69" s="33"/>
      <c r="HW69" s="33"/>
      <c r="HX69" s="33"/>
      <c r="HY69" s="33"/>
      <c r="HZ69" s="33"/>
      <c r="IA69" s="33"/>
      <c r="IB69" s="33"/>
      <c r="IC69" s="33"/>
      <c r="ID69" s="33"/>
      <c r="IE69" s="33"/>
      <c r="IF69" s="33"/>
      <c r="IG69" s="33"/>
      <c r="IH69" s="33"/>
      <c r="II69" s="33"/>
      <c r="IJ69" s="33"/>
      <c r="IK69" s="33"/>
      <c r="IL69" s="33"/>
      <c r="IM69" s="33"/>
      <c r="IN69" s="33"/>
      <c r="IO69" s="33"/>
      <c r="IP69" s="33"/>
      <c r="IQ69" s="33"/>
      <c r="IR69" s="33"/>
      <c r="IS69" s="33"/>
      <c r="IT69" s="33"/>
      <c r="IU69" s="33"/>
    </row>
    <row r="70" spans="1:255" s="38" customFormat="1" hidden="1">
      <c r="A70" s="25"/>
      <c r="B70"/>
      <c r="C70"/>
      <c r="D70"/>
      <c r="E70"/>
      <c r="F70"/>
      <c r="G70"/>
      <c r="H70"/>
      <c r="I70"/>
      <c r="J70"/>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33"/>
      <c r="FH70" s="33"/>
      <c r="FI70" s="33"/>
      <c r="FJ70" s="33"/>
      <c r="FK70" s="33"/>
      <c r="FL70" s="33"/>
      <c r="FM70" s="33"/>
      <c r="FN70" s="33"/>
      <c r="FO70" s="33"/>
      <c r="FP70" s="33"/>
      <c r="FQ70" s="33"/>
      <c r="FR70" s="33"/>
      <c r="FS70" s="33"/>
      <c r="FT70" s="33"/>
      <c r="FU70" s="33"/>
      <c r="FV70" s="33"/>
      <c r="FW70" s="33"/>
      <c r="FX70" s="33"/>
      <c r="FY70" s="33"/>
      <c r="FZ70" s="33"/>
      <c r="GA70" s="33"/>
      <c r="GB70" s="33"/>
      <c r="GC70" s="33"/>
      <c r="GD70" s="33"/>
      <c r="GE70" s="33"/>
      <c r="GF70" s="33"/>
      <c r="GG70" s="33"/>
      <c r="GH70" s="33"/>
      <c r="GI70" s="33"/>
      <c r="GJ70" s="33"/>
      <c r="GK70" s="33"/>
      <c r="GL70" s="33"/>
      <c r="GM70" s="33"/>
      <c r="GN70" s="33"/>
      <c r="GO70" s="33"/>
      <c r="GP70" s="33"/>
      <c r="GQ70" s="33"/>
      <c r="GR70" s="33"/>
      <c r="GS70" s="33"/>
      <c r="GT70" s="33"/>
      <c r="GU70" s="33"/>
      <c r="GV70" s="33"/>
      <c r="GW70" s="33"/>
      <c r="GX70" s="33"/>
      <c r="GY70" s="33"/>
      <c r="GZ70" s="33"/>
      <c r="HA70" s="33"/>
      <c r="HB70" s="33"/>
      <c r="HC70" s="33"/>
      <c r="HD70" s="33"/>
      <c r="HE70" s="33"/>
      <c r="HF70" s="33"/>
      <c r="HG70" s="33"/>
      <c r="HH70" s="33"/>
      <c r="HI70" s="33"/>
      <c r="HJ70" s="33"/>
      <c r="HK70" s="33"/>
      <c r="HL70" s="33"/>
      <c r="HM70" s="33"/>
      <c r="HN70" s="33"/>
      <c r="HO70" s="33"/>
      <c r="HP70" s="33"/>
      <c r="HQ70" s="33"/>
      <c r="HR70" s="33"/>
      <c r="HS70" s="33"/>
      <c r="HT70" s="33"/>
      <c r="HU70" s="33"/>
      <c r="HV70" s="33"/>
      <c r="HW70" s="33"/>
      <c r="HX70" s="33"/>
      <c r="HY70" s="33"/>
      <c r="HZ70" s="33"/>
      <c r="IA70" s="33"/>
      <c r="IB70" s="33"/>
      <c r="IC70" s="33"/>
      <c r="ID70" s="33"/>
      <c r="IE70" s="33"/>
      <c r="IF70" s="33"/>
      <c r="IG70" s="33"/>
      <c r="IH70" s="33"/>
      <c r="II70" s="33"/>
      <c r="IJ70" s="33"/>
      <c r="IK70" s="33"/>
      <c r="IL70" s="33"/>
      <c r="IM70" s="33"/>
      <c r="IN70" s="33"/>
      <c r="IO70" s="33"/>
      <c r="IP70" s="33"/>
      <c r="IQ70" s="33"/>
      <c r="IR70" s="33"/>
      <c r="IS70" s="33"/>
      <c r="IT70" s="33"/>
      <c r="IU70" s="33"/>
    </row>
    <row r="71" spans="1:255" s="38" customFormat="1" hidden="1">
      <c r="A71" s="25"/>
      <c r="B71"/>
      <c r="C71"/>
      <c r="D71"/>
      <c r="E71"/>
      <c r="F71"/>
      <c r="G71"/>
      <c r="H71"/>
      <c r="I71"/>
      <c r="J71"/>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c r="ET71" s="33"/>
      <c r="EU71" s="33"/>
      <c r="EV71" s="33"/>
      <c r="EW71" s="33"/>
      <c r="EX71" s="33"/>
      <c r="EY71" s="33"/>
      <c r="EZ71" s="33"/>
      <c r="FA71" s="33"/>
      <c r="FB71" s="33"/>
      <c r="FC71" s="33"/>
      <c r="FD71" s="33"/>
      <c r="FE71" s="33"/>
      <c r="FF71" s="33"/>
      <c r="FG71" s="33"/>
      <c r="FH71" s="33"/>
      <c r="FI71" s="33"/>
      <c r="FJ71" s="33"/>
      <c r="FK71" s="33"/>
      <c r="FL71" s="33"/>
      <c r="FM71" s="33"/>
      <c r="FN71" s="33"/>
      <c r="FO71" s="33"/>
      <c r="FP71" s="33"/>
      <c r="FQ71" s="33"/>
      <c r="FR71" s="33"/>
      <c r="FS71" s="33"/>
      <c r="FT71" s="33"/>
      <c r="FU71" s="33"/>
      <c r="FV71" s="33"/>
      <c r="FW71" s="33"/>
      <c r="FX71" s="33"/>
      <c r="FY71" s="33"/>
      <c r="FZ71" s="33"/>
      <c r="GA71" s="33"/>
      <c r="GB71" s="33"/>
      <c r="GC71" s="33"/>
      <c r="GD71" s="33"/>
      <c r="GE71" s="33"/>
      <c r="GF71" s="33"/>
      <c r="GG71" s="33"/>
      <c r="GH71" s="33"/>
      <c r="GI71" s="33"/>
      <c r="GJ71" s="33"/>
      <c r="GK71" s="33"/>
      <c r="GL71" s="33"/>
      <c r="GM71" s="33"/>
      <c r="GN71" s="33"/>
      <c r="GO71" s="33"/>
      <c r="GP71" s="33"/>
      <c r="GQ71" s="33"/>
      <c r="GR71" s="33"/>
      <c r="GS71" s="33"/>
      <c r="GT71" s="33"/>
      <c r="GU71" s="33"/>
      <c r="GV71" s="33"/>
      <c r="GW71" s="33"/>
      <c r="GX71" s="33"/>
      <c r="GY71" s="33"/>
      <c r="GZ71" s="33"/>
      <c r="HA71" s="33"/>
      <c r="HB71" s="33"/>
      <c r="HC71" s="33"/>
      <c r="HD71" s="33"/>
      <c r="HE71" s="33"/>
      <c r="HF71" s="33"/>
      <c r="HG71" s="33"/>
      <c r="HH71" s="33"/>
      <c r="HI71" s="33"/>
      <c r="HJ71" s="33"/>
      <c r="HK71" s="33"/>
      <c r="HL71" s="33"/>
      <c r="HM71" s="33"/>
      <c r="HN71" s="33"/>
      <c r="HO71" s="33"/>
      <c r="HP71" s="33"/>
      <c r="HQ71" s="33"/>
      <c r="HR71" s="33"/>
      <c r="HS71" s="33"/>
      <c r="HT71" s="33"/>
      <c r="HU71" s="33"/>
      <c r="HV71" s="33"/>
      <c r="HW71" s="33"/>
      <c r="HX71" s="33"/>
      <c r="HY71" s="33"/>
      <c r="HZ71" s="33"/>
      <c r="IA71" s="33"/>
      <c r="IB71" s="33"/>
      <c r="IC71" s="33"/>
      <c r="ID71" s="33"/>
      <c r="IE71" s="33"/>
      <c r="IF71" s="33"/>
      <c r="IG71" s="33"/>
      <c r="IH71" s="33"/>
      <c r="II71" s="33"/>
      <c r="IJ71" s="33"/>
      <c r="IK71" s="33"/>
      <c r="IL71" s="33"/>
      <c r="IM71" s="33"/>
      <c r="IN71" s="33"/>
      <c r="IO71" s="33"/>
      <c r="IP71" s="33"/>
      <c r="IQ71" s="33"/>
      <c r="IR71" s="33"/>
      <c r="IS71" s="33"/>
      <c r="IT71" s="33"/>
      <c r="IU71" s="33"/>
    </row>
    <row r="72" spans="1:255" s="38" customFormat="1" hidden="1">
      <c r="A72" s="25"/>
      <c r="B72"/>
      <c r="C72"/>
      <c r="D72"/>
      <c r="E72"/>
      <c r="F72"/>
      <c r="G72"/>
      <c r="H72"/>
      <c r="I72"/>
      <c r="J72"/>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33"/>
      <c r="EV72" s="33"/>
      <c r="EW72" s="33"/>
      <c r="EX72" s="33"/>
      <c r="EY72" s="33"/>
      <c r="EZ72" s="33"/>
      <c r="FA72" s="33"/>
      <c r="FB72" s="33"/>
      <c r="FC72" s="33"/>
      <c r="FD72" s="33"/>
      <c r="FE72" s="33"/>
      <c r="FF72" s="33"/>
      <c r="FG72" s="33"/>
      <c r="FH72" s="33"/>
      <c r="FI72" s="33"/>
      <c r="FJ72" s="33"/>
      <c r="FK72" s="33"/>
      <c r="FL72" s="33"/>
      <c r="FM72" s="33"/>
      <c r="FN72" s="33"/>
      <c r="FO72" s="33"/>
      <c r="FP72" s="33"/>
      <c r="FQ72" s="33"/>
      <c r="FR72" s="33"/>
      <c r="FS72" s="33"/>
      <c r="FT72" s="33"/>
      <c r="FU72" s="33"/>
      <c r="FV72" s="33"/>
      <c r="FW72" s="33"/>
      <c r="FX72" s="33"/>
      <c r="FY72" s="33"/>
      <c r="FZ72" s="33"/>
      <c r="GA72" s="33"/>
      <c r="GB72" s="33"/>
      <c r="GC72" s="33"/>
      <c r="GD72" s="33"/>
      <c r="GE72" s="33"/>
      <c r="GF72" s="33"/>
      <c r="GG72" s="33"/>
      <c r="GH72" s="33"/>
      <c r="GI72" s="33"/>
      <c r="GJ72" s="33"/>
      <c r="GK72" s="33"/>
      <c r="GL72" s="33"/>
      <c r="GM72" s="33"/>
      <c r="GN72" s="33"/>
      <c r="GO72" s="33"/>
      <c r="GP72" s="33"/>
      <c r="GQ72" s="33"/>
      <c r="GR72" s="33"/>
      <c r="GS72" s="33"/>
      <c r="GT72" s="33"/>
      <c r="GU72" s="33"/>
      <c r="GV72" s="33"/>
      <c r="GW72" s="33"/>
      <c r="GX72" s="33"/>
      <c r="GY72" s="33"/>
      <c r="GZ72" s="33"/>
      <c r="HA72" s="33"/>
      <c r="HB72" s="33"/>
      <c r="HC72" s="33"/>
      <c r="HD72" s="33"/>
      <c r="HE72" s="33"/>
      <c r="HF72" s="33"/>
      <c r="HG72" s="33"/>
      <c r="HH72" s="33"/>
      <c r="HI72" s="33"/>
      <c r="HJ72" s="33"/>
      <c r="HK72" s="33"/>
      <c r="HL72" s="33"/>
      <c r="HM72" s="33"/>
      <c r="HN72" s="33"/>
      <c r="HO72" s="33"/>
      <c r="HP72" s="33"/>
      <c r="HQ72" s="33"/>
      <c r="HR72" s="33"/>
      <c r="HS72" s="33"/>
      <c r="HT72" s="33"/>
      <c r="HU72" s="33"/>
      <c r="HV72" s="33"/>
      <c r="HW72" s="33"/>
      <c r="HX72" s="33"/>
      <c r="HY72" s="33"/>
      <c r="HZ72" s="33"/>
      <c r="IA72" s="33"/>
      <c r="IB72" s="33"/>
      <c r="IC72" s="33"/>
      <c r="ID72" s="33"/>
      <c r="IE72" s="33"/>
      <c r="IF72" s="33"/>
      <c r="IG72" s="33"/>
      <c r="IH72" s="33"/>
      <c r="II72" s="33"/>
      <c r="IJ72" s="33"/>
      <c r="IK72" s="33"/>
      <c r="IL72" s="33"/>
      <c r="IM72" s="33"/>
      <c r="IN72" s="33"/>
      <c r="IO72" s="33"/>
      <c r="IP72" s="33"/>
      <c r="IQ72" s="33"/>
      <c r="IR72" s="33"/>
      <c r="IS72" s="33"/>
      <c r="IT72" s="33"/>
      <c r="IU72" s="33"/>
    </row>
    <row r="73" spans="1:255" s="38" customFormat="1" hidden="1">
      <c r="A73" s="25"/>
      <c r="B73"/>
      <c r="C73"/>
      <c r="D73"/>
      <c r="E73"/>
      <c r="F73"/>
      <c r="G73"/>
      <c r="H73"/>
      <c r="I73"/>
      <c r="J7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c r="ET73" s="33"/>
      <c r="EU73" s="33"/>
      <c r="EV73" s="33"/>
      <c r="EW73" s="33"/>
      <c r="EX73" s="33"/>
      <c r="EY73" s="33"/>
      <c r="EZ73" s="33"/>
      <c r="FA73" s="33"/>
      <c r="FB73" s="33"/>
      <c r="FC73" s="33"/>
      <c r="FD73" s="33"/>
      <c r="FE73" s="33"/>
      <c r="FF73" s="33"/>
      <c r="FG73" s="33"/>
      <c r="FH73" s="33"/>
      <c r="FI73" s="33"/>
      <c r="FJ73" s="33"/>
      <c r="FK73" s="33"/>
      <c r="FL73" s="33"/>
      <c r="FM73" s="33"/>
      <c r="FN73" s="33"/>
      <c r="FO73" s="33"/>
      <c r="FP73" s="33"/>
      <c r="FQ73" s="33"/>
      <c r="FR73" s="33"/>
      <c r="FS73" s="33"/>
      <c r="FT73" s="33"/>
      <c r="FU73" s="33"/>
      <c r="FV73" s="33"/>
      <c r="FW73" s="33"/>
      <c r="FX73" s="33"/>
      <c r="FY73" s="33"/>
      <c r="FZ73" s="33"/>
      <c r="GA73" s="33"/>
      <c r="GB73" s="33"/>
      <c r="GC73" s="33"/>
      <c r="GD73" s="33"/>
      <c r="GE73" s="33"/>
      <c r="GF73" s="33"/>
      <c r="GG73" s="33"/>
      <c r="GH73" s="33"/>
      <c r="GI73" s="33"/>
      <c r="GJ73" s="33"/>
      <c r="GK73" s="33"/>
      <c r="GL73" s="33"/>
      <c r="GM73" s="33"/>
      <c r="GN73" s="33"/>
      <c r="GO73" s="33"/>
      <c r="GP73" s="33"/>
      <c r="GQ73" s="33"/>
      <c r="GR73" s="33"/>
      <c r="GS73" s="33"/>
      <c r="GT73" s="33"/>
      <c r="GU73" s="33"/>
      <c r="GV73" s="33"/>
      <c r="GW73" s="33"/>
      <c r="GX73" s="33"/>
      <c r="GY73" s="33"/>
      <c r="GZ73" s="33"/>
      <c r="HA73" s="33"/>
      <c r="HB73" s="33"/>
      <c r="HC73" s="33"/>
      <c r="HD73" s="33"/>
      <c r="HE73" s="33"/>
      <c r="HF73" s="33"/>
      <c r="HG73" s="33"/>
      <c r="HH73" s="33"/>
      <c r="HI73" s="33"/>
      <c r="HJ73" s="33"/>
      <c r="HK73" s="33"/>
      <c r="HL73" s="33"/>
      <c r="HM73" s="33"/>
      <c r="HN73" s="33"/>
      <c r="HO73" s="33"/>
      <c r="HP73" s="33"/>
      <c r="HQ73" s="33"/>
      <c r="HR73" s="33"/>
      <c r="HS73" s="33"/>
      <c r="HT73" s="33"/>
      <c r="HU73" s="33"/>
      <c r="HV73" s="33"/>
      <c r="HW73" s="33"/>
      <c r="HX73" s="33"/>
      <c r="HY73" s="33"/>
      <c r="HZ73" s="33"/>
      <c r="IA73" s="33"/>
      <c r="IB73" s="33"/>
      <c r="IC73" s="33"/>
      <c r="ID73" s="33"/>
      <c r="IE73" s="33"/>
      <c r="IF73" s="33"/>
      <c r="IG73" s="33"/>
      <c r="IH73" s="33"/>
      <c r="II73" s="33"/>
      <c r="IJ73" s="33"/>
      <c r="IK73" s="33"/>
      <c r="IL73" s="33"/>
      <c r="IM73" s="33"/>
      <c r="IN73" s="33"/>
      <c r="IO73" s="33"/>
      <c r="IP73" s="33"/>
      <c r="IQ73" s="33"/>
      <c r="IR73" s="33"/>
      <c r="IS73" s="33"/>
      <c r="IT73" s="33"/>
      <c r="IU73" s="33"/>
    </row>
    <row r="74" spans="1:255" s="38" customFormat="1" hidden="1">
      <c r="A74" s="25"/>
      <c r="B74"/>
      <c r="C74"/>
      <c r="D74"/>
      <c r="E74"/>
      <c r="F74"/>
      <c r="G74"/>
      <c r="H74"/>
      <c r="I74"/>
      <c r="J74"/>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3"/>
      <c r="FH74" s="33"/>
      <c r="FI74" s="33"/>
      <c r="FJ74" s="33"/>
      <c r="FK74" s="33"/>
      <c r="FL74" s="33"/>
      <c r="FM74" s="33"/>
      <c r="FN74" s="33"/>
      <c r="FO74" s="33"/>
      <c r="FP74" s="33"/>
      <c r="FQ74" s="33"/>
      <c r="FR74" s="33"/>
      <c r="FS74" s="33"/>
      <c r="FT74" s="33"/>
      <c r="FU74" s="33"/>
      <c r="FV74" s="33"/>
      <c r="FW74" s="33"/>
      <c r="FX74" s="33"/>
      <c r="FY74" s="33"/>
      <c r="FZ74" s="33"/>
      <c r="GA74" s="33"/>
      <c r="GB74" s="33"/>
      <c r="GC74" s="33"/>
      <c r="GD74" s="33"/>
      <c r="GE74" s="33"/>
      <c r="GF74" s="33"/>
      <c r="GG74" s="33"/>
      <c r="GH74" s="33"/>
      <c r="GI74" s="33"/>
      <c r="GJ74" s="33"/>
      <c r="GK74" s="33"/>
      <c r="GL74" s="33"/>
      <c r="GM74" s="33"/>
      <c r="GN74" s="33"/>
      <c r="GO74" s="33"/>
      <c r="GP74" s="33"/>
      <c r="GQ74" s="33"/>
      <c r="GR74" s="33"/>
      <c r="GS74" s="33"/>
      <c r="GT74" s="33"/>
      <c r="GU74" s="33"/>
      <c r="GV74" s="33"/>
      <c r="GW74" s="33"/>
      <c r="GX74" s="33"/>
      <c r="GY74" s="33"/>
      <c r="GZ74" s="33"/>
      <c r="HA74" s="33"/>
      <c r="HB74" s="33"/>
      <c r="HC74" s="33"/>
      <c r="HD74" s="33"/>
      <c r="HE74" s="33"/>
      <c r="HF74" s="33"/>
      <c r="HG74" s="33"/>
      <c r="HH74" s="33"/>
      <c r="HI74" s="33"/>
      <c r="HJ74" s="33"/>
      <c r="HK74" s="33"/>
      <c r="HL74" s="33"/>
      <c r="HM74" s="33"/>
      <c r="HN74" s="33"/>
      <c r="HO74" s="33"/>
      <c r="HP74" s="33"/>
      <c r="HQ74" s="33"/>
      <c r="HR74" s="33"/>
      <c r="HS74" s="33"/>
      <c r="HT74" s="33"/>
      <c r="HU74" s="33"/>
      <c r="HV74" s="33"/>
      <c r="HW74" s="33"/>
      <c r="HX74" s="33"/>
      <c r="HY74" s="33"/>
      <c r="HZ74" s="33"/>
      <c r="IA74" s="33"/>
      <c r="IB74" s="33"/>
      <c r="IC74" s="33"/>
      <c r="ID74" s="33"/>
      <c r="IE74" s="33"/>
      <c r="IF74" s="33"/>
      <c r="IG74" s="33"/>
      <c r="IH74" s="33"/>
      <c r="II74" s="33"/>
      <c r="IJ74" s="33"/>
      <c r="IK74" s="33"/>
      <c r="IL74" s="33"/>
      <c r="IM74" s="33"/>
      <c r="IN74" s="33"/>
      <c r="IO74" s="33"/>
      <c r="IP74" s="33"/>
      <c r="IQ74" s="33"/>
      <c r="IR74" s="33"/>
      <c r="IS74" s="33"/>
      <c r="IT74" s="33"/>
      <c r="IU74" s="33"/>
    </row>
    <row r="75" spans="1:255" s="38" customFormat="1" hidden="1">
      <c r="A75" s="25"/>
      <c r="B75"/>
      <c r="C75"/>
      <c r="D75"/>
      <c r="E75"/>
      <c r="F75"/>
      <c r="G75"/>
      <c r="H75"/>
      <c r="I75"/>
      <c r="J75"/>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c r="ET75" s="33"/>
      <c r="EU75" s="33"/>
      <c r="EV75" s="33"/>
      <c r="EW75" s="33"/>
      <c r="EX75" s="33"/>
      <c r="EY75" s="33"/>
      <c r="EZ75" s="33"/>
      <c r="FA75" s="33"/>
      <c r="FB75" s="33"/>
      <c r="FC75" s="33"/>
      <c r="FD75" s="33"/>
      <c r="FE75" s="33"/>
      <c r="FF75" s="33"/>
      <c r="FG75" s="33"/>
      <c r="FH75" s="33"/>
      <c r="FI75" s="33"/>
      <c r="FJ75" s="33"/>
      <c r="FK75" s="33"/>
      <c r="FL75" s="33"/>
      <c r="FM75" s="33"/>
      <c r="FN75" s="33"/>
      <c r="FO75" s="33"/>
      <c r="FP75" s="33"/>
      <c r="FQ75" s="33"/>
      <c r="FR75" s="33"/>
      <c r="FS75" s="33"/>
      <c r="FT75" s="33"/>
      <c r="FU75" s="33"/>
      <c r="FV75" s="33"/>
      <c r="FW75" s="33"/>
      <c r="FX75" s="33"/>
      <c r="FY75" s="33"/>
      <c r="FZ75" s="33"/>
      <c r="GA75" s="33"/>
      <c r="GB75" s="33"/>
      <c r="GC75" s="33"/>
      <c r="GD75" s="33"/>
      <c r="GE75" s="33"/>
      <c r="GF75" s="33"/>
      <c r="GG75" s="33"/>
      <c r="GH75" s="33"/>
      <c r="GI75" s="33"/>
      <c r="GJ75" s="33"/>
      <c r="GK75" s="33"/>
      <c r="GL75" s="33"/>
      <c r="GM75" s="33"/>
      <c r="GN75" s="33"/>
      <c r="GO75" s="33"/>
      <c r="GP75" s="33"/>
      <c r="GQ75" s="33"/>
      <c r="GR75" s="33"/>
      <c r="GS75" s="33"/>
      <c r="GT75" s="33"/>
      <c r="GU75" s="33"/>
      <c r="GV75" s="33"/>
      <c r="GW75" s="33"/>
      <c r="GX75" s="33"/>
      <c r="GY75" s="33"/>
      <c r="GZ75" s="33"/>
      <c r="HA75" s="33"/>
      <c r="HB75" s="33"/>
      <c r="HC75" s="33"/>
      <c r="HD75" s="33"/>
      <c r="HE75" s="33"/>
      <c r="HF75" s="33"/>
      <c r="HG75" s="33"/>
      <c r="HH75" s="33"/>
      <c r="HI75" s="33"/>
      <c r="HJ75" s="33"/>
      <c r="HK75" s="33"/>
      <c r="HL75" s="33"/>
      <c r="HM75" s="33"/>
      <c r="HN75" s="33"/>
      <c r="HO75" s="33"/>
      <c r="HP75" s="33"/>
      <c r="HQ75" s="33"/>
      <c r="HR75" s="33"/>
      <c r="HS75" s="33"/>
      <c r="HT75" s="33"/>
      <c r="HU75" s="33"/>
      <c r="HV75" s="33"/>
      <c r="HW75" s="33"/>
      <c r="HX75" s="33"/>
      <c r="HY75" s="33"/>
      <c r="HZ75" s="33"/>
      <c r="IA75" s="33"/>
      <c r="IB75" s="33"/>
      <c r="IC75" s="33"/>
      <c r="ID75" s="33"/>
      <c r="IE75" s="33"/>
      <c r="IF75" s="33"/>
      <c r="IG75" s="33"/>
      <c r="IH75" s="33"/>
      <c r="II75" s="33"/>
      <c r="IJ75" s="33"/>
      <c r="IK75" s="33"/>
      <c r="IL75" s="33"/>
      <c r="IM75" s="33"/>
      <c r="IN75" s="33"/>
      <c r="IO75" s="33"/>
      <c r="IP75" s="33"/>
      <c r="IQ75" s="33"/>
      <c r="IR75" s="33"/>
      <c r="IS75" s="33"/>
      <c r="IT75" s="33"/>
      <c r="IU75" s="33"/>
    </row>
    <row r="76" spans="1:255" s="38" customFormat="1" hidden="1">
      <c r="A76" s="25"/>
      <c r="B76"/>
      <c r="C76"/>
      <c r="D76"/>
      <c r="E76"/>
      <c r="F76"/>
      <c r="G76"/>
      <c r="H76"/>
      <c r="I76"/>
      <c r="J76"/>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3"/>
      <c r="FH76" s="33"/>
      <c r="FI76" s="33"/>
      <c r="FJ76" s="33"/>
      <c r="FK76" s="33"/>
      <c r="FL76" s="33"/>
      <c r="FM76" s="33"/>
      <c r="FN76" s="33"/>
      <c r="FO76" s="33"/>
      <c r="FP76" s="33"/>
      <c r="FQ76" s="33"/>
      <c r="FR76" s="33"/>
      <c r="FS76" s="33"/>
      <c r="FT76" s="33"/>
      <c r="FU76" s="33"/>
      <c r="FV76" s="33"/>
      <c r="FW76" s="33"/>
      <c r="FX76" s="33"/>
      <c r="FY76" s="33"/>
      <c r="FZ76" s="33"/>
      <c r="GA76" s="33"/>
      <c r="GB76" s="33"/>
      <c r="GC76" s="33"/>
      <c r="GD76" s="33"/>
      <c r="GE76" s="33"/>
      <c r="GF76" s="33"/>
      <c r="GG76" s="33"/>
      <c r="GH76" s="33"/>
      <c r="GI76" s="33"/>
      <c r="GJ76" s="33"/>
      <c r="GK76" s="33"/>
      <c r="GL76" s="33"/>
      <c r="GM76" s="33"/>
      <c r="GN76" s="33"/>
      <c r="GO76" s="33"/>
      <c r="GP76" s="33"/>
      <c r="GQ76" s="33"/>
      <c r="GR76" s="33"/>
      <c r="GS76" s="33"/>
      <c r="GT76" s="33"/>
      <c r="GU76" s="33"/>
      <c r="GV76" s="33"/>
      <c r="GW76" s="33"/>
      <c r="GX76" s="33"/>
      <c r="GY76" s="33"/>
      <c r="GZ76" s="33"/>
      <c r="HA76" s="33"/>
      <c r="HB76" s="33"/>
      <c r="HC76" s="33"/>
      <c r="HD76" s="33"/>
      <c r="HE76" s="33"/>
      <c r="HF76" s="33"/>
      <c r="HG76" s="33"/>
      <c r="HH76" s="33"/>
      <c r="HI76" s="33"/>
      <c r="HJ76" s="33"/>
      <c r="HK76" s="33"/>
      <c r="HL76" s="33"/>
      <c r="HM76" s="33"/>
      <c r="HN76" s="33"/>
      <c r="HO76" s="33"/>
      <c r="HP76" s="33"/>
      <c r="HQ76" s="33"/>
      <c r="HR76" s="33"/>
      <c r="HS76" s="33"/>
      <c r="HT76" s="33"/>
      <c r="HU76" s="33"/>
      <c r="HV76" s="33"/>
      <c r="HW76" s="33"/>
      <c r="HX76" s="33"/>
      <c r="HY76" s="33"/>
      <c r="HZ76" s="33"/>
      <c r="IA76" s="33"/>
      <c r="IB76" s="33"/>
      <c r="IC76" s="33"/>
      <c r="ID76" s="33"/>
      <c r="IE76" s="33"/>
      <c r="IF76" s="33"/>
      <c r="IG76" s="33"/>
      <c r="IH76" s="33"/>
      <c r="II76" s="33"/>
      <c r="IJ76" s="33"/>
      <c r="IK76" s="33"/>
      <c r="IL76" s="33"/>
      <c r="IM76" s="33"/>
      <c r="IN76" s="33"/>
      <c r="IO76" s="33"/>
      <c r="IP76" s="33"/>
      <c r="IQ76" s="33"/>
      <c r="IR76" s="33"/>
      <c r="IS76" s="33"/>
      <c r="IT76" s="33"/>
      <c r="IU76" s="33"/>
    </row>
    <row r="77" spans="1:255" s="38" customFormat="1" hidden="1">
      <c r="A77" s="25"/>
      <c r="B77"/>
      <c r="C77"/>
      <c r="D77"/>
      <c r="E77"/>
      <c r="F77"/>
      <c r="G77"/>
      <c r="H77"/>
      <c r="I77"/>
      <c r="J77"/>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c r="EO77" s="33"/>
      <c r="EP77" s="33"/>
      <c r="EQ77" s="33"/>
      <c r="ER77" s="33"/>
      <c r="ES77" s="33"/>
      <c r="ET77" s="33"/>
      <c r="EU77" s="33"/>
      <c r="EV77" s="33"/>
      <c r="EW77" s="33"/>
      <c r="EX77" s="33"/>
      <c r="EY77" s="33"/>
      <c r="EZ77" s="33"/>
      <c r="FA77" s="33"/>
      <c r="FB77" s="33"/>
      <c r="FC77" s="33"/>
      <c r="FD77" s="33"/>
      <c r="FE77" s="33"/>
      <c r="FF77" s="33"/>
      <c r="FG77" s="33"/>
      <c r="FH77" s="33"/>
      <c r="FI77" s="33"/>
      <c r="FJ77" s="33"/>
      <c r="FK77" s="33"/>
      <c r="FL77" s="33"/>
      <c r="FM77" s="33"/>
      <c r="FN77" s="33"/>
      <c r="FO77" s="33"/>
      <c r="FP77" s="33"/>
      <c r="FQ77" s="33"/>
      <c r="FR77" s="33"/>
      <c r="FS77" s="33"/>
      <c r="FT77" s="33"/>
      <c r="FU77" s="33"/>
      <c r="FV77" s="33"/>
      <c r="FW77" s="33"/>
      <c r="FX77" s="33"/>
      <c r="FY77" s="33"/>
      <c r="FZ77" s="33"/>
      <c r="GA77" s="33"/>
      <c r="GB77" s="33"/>
      <c r="GC77" s="33"/>
      <c r="GD77" s="33"/>
      <c r="GE77" s="33"/>
      <c r="GF77" s="33"/>
      <c r="GG77" s="33"/>
      <c r="GH77" s="33"/>
      <c r="GI77" s="33"/>
      <c r="GJ77" s="33"/>
      <c r="GK77" s="33"/>
      <c r="GL77" s="33"/>
      <c r="GM77" s="33"/>
      <c r="GN77" s="33"/>
      <c r="GO77" s="33"/>
      <c r="GP77" s="33"/>
      <c r="GQ77" s="33"/>
      <c r="GR77" s="33"/>
      <c r="GS77" s="33"/>
      <c r="GT77" s="33"/>
      <c r="GU77" s="33"/>
      <c r="GV77" s="33"/>
      <c r="GW77" s="33"/>
      <c r="GX77" s="33"/>
      <c r="GY77" s="33"/>
      <c r="GZ77" s="33"/>
      <c r="HA77" s="33"/>
      <c r="HB77" s="33"/>
      <c r="HC77" s="33"/>
      <c r="HD77" s="33"/>
      <c r="HE77" s="33"/>
      <c r="HF77" s="33"/>
      <c r="HG77" s="33"/>
      <c r="HH77" s="33"/>
      <c r="HI77" s="33"/>
      <c r="HJ77" s="33"/>
      <c r="HK77" s="33"/>
      <c r="HL77" s="33"/>
      <c r="HM77" s="33"/>
      <c r="HN77" s="33"/>
      <c r="HO77" s="33"/>
      <c r="HP77" s="33"/>
      <c r="HQ77" s="33"/>
      <c r="HR77" s="33"/>
      <c r="HS77" s="33"/>
      <c r="HT77" s="33"/>
      <c r="HU77" s="33"/>
      <c r="HV77" s="33"/>
      <c r="HW77" s="33"/>
      <c r="HX77" s="33"/>
      <c r="HY77" s="33"/>
      <c r="HZ77" s="33"/>
      <c r="IA77" s="33"/>
      <c r="IB77" s="33"/>
      <c r="IC77" s="33"/>
      <c r="ID77" s="33"/>
      <c r="IE77" s="33"/>
      <c r="IF77" s="33"/>
      <c r="IG77" s="33"/>
      <c r="IH77" s="33"/>
      <c r="II77" s="33"/>
      <c r="IJ77" s="33"/>
      <c r="IK77" s="33"/>
      <c r="IL77" s="33"/>
      <c r="IM77" s="33"/>
      <c r="IN77" s="33"/>
      <c r="IO77" s="33"/>
      <c r="IP77" s="33"/>
      <c r="IQ77" s="33"/>
      <c r="IR77" s="33"/>
      <c r="IS77" s="33"/>
      <c r="IT77" s="33"/>
      <c r="IU77" s="33"/>
    </row>
    <row r="78" spans="1:255" s="38" customFormat="1" hidden="1">
      <c r="A78" s="25"/>
      <c r="B78"/>
      <c r="C78"/>
      <c r="D78"/>
      <c r="E78"/>
      <c r="F78"/>
      <c r="G78"/>
      <c r="H78"/>
      <c r="I78"/>
      <c r="J78"/>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c r="EO78" s="33"/>
      <c r="EP78" s="33"/>
      <c r="EQ78" s="33"/>
      <c r="ER78" s="33"/>
      <c r="ES78" s="33"/>
      <c r="ET78" s="33"/>
      <c r="EU78" s="33"/>
      <c r="EV78" s="33"/>
      <c r="EW78" s="33"/>
      <c r="EX78" s="33"/>
      <c r="EY78" s="33"/>
      <c r="EZ78" s="33"/>
      <c r="FA78" s="33"/>
      <c r="FB78" s="33"/>
      <c r="FC78" s="33"/>
      <c r="FD78" s="33"/>
      <c r="FE78" s="33"/>
      <c r="FF78" s="33"/>
      <c r="FG78" s="33"/>
      <c r="FH78" s="33"/>
      <c r="FI78" s="33"/>
      <c r="FJ78" s="33"/>
      <c r="FK78" s="33"/>
      <c r="FL78" s="33"/>
      <c r="FM78" s="33"/>
      <c r="FN78" s="33"/>
      <c r="FO78" s="33"/>
      <c r="FP78" s="33"/>
      <c r="FQ78" s="33"/>
      <c r="FR78" s="33"/>
      <c r="FS78" s="33"/>
      <c r="FT78" s="33"/>
      <c r="FU78" s="33"/>
      <c r="FV78" s="33"/>
      <c r="FW78" s="33"/>
      <c r="FX78" s="33"/>
      <c r="FY78" s="33"/>
      <c r="FZ78" s="33"/>
      <c r="GA78" s="33"/>
      <c r="GB78" s="33"/>
      <c r="GC78" s="33"/>
      <c r="GD78" s="33"/>
      <c r="GE78" s="33"/>
      <c r="GF78" s="33"/>
      <c r="GG78" s="33"/>
      <c r="GH78" s="33"/>
      <c r="GI78" s="33"/>
      <c r="GJ78" s="33"/>
      <c r="GK78" s="33"/>
      <c r="GL78" s="33"/>
      <c r="GM78" s="33"/>
      <c r="GN78" s="33"/>
      <c r="GO78" s="33"/>
      <c r="GP78" s="33"/>
      <c r="GQ78" s="33"/>
      <c r="GR78" s="33"/>
      <c r="GS78" s="33"/>
      <c r="GT78" s="33"/>
      <c r="GU78" s="33"/>
      <c r="GV78" s="33"/>
      <c r="GW78" s="33"/>
      <c r="GX78" s="33"/>
      <c r="GY78" s="33"/>
      <c r="GZ78" s="33"/>
      <c r="HA78" s="33"/>
      <c r="HB78" s="33"/>
      <c r="HC78" s="33"/>
      <c r="HD78" s="33"/>
      <c r="HE78" s="33"/>
      <c r="HF78" s="33"/>
      <c r="HG78" s="33"/>
      <c r="HH78" s="33"/>
      <c r="HI78" s="33"/>
      <c r="HJ78" s="33"/>
      <c r="HK78" s="33"/>
      <c r="HL78" s="33"/>
      <c r="HM78" s="33"/>
      <c r="HN78" s="33"/>
      <c r="HO78" s="33"/>
      <c r="HP78" s="33"/>
      <c r="HQ78" s="33"/>
      <c r="HR78" s="33"/>
      <c r="HS78" s="33"/>
      <c r="HT78" s="33"/>
      <c r="HU78" s="33"/>
      <c r="HV78" s="33"/>
      <c r="HW78" s="33"/>
      <c r="HX78" s="33"/>
      <c r="HY78" s="33"/>
      <c r="HZ78" s="33"/>
      <c r="IA78" s="33"/>
      <c r="IB78" s="33"/>
      <c r="IC78" s="33"/>
      <c r="ID78" s="33"/>
      <c r="IE78" s="33"/>
      <c r="IF78" s="33"/>
      <c r="IG78" s="33"/>
      <c r="IH78" s="33"/>
      <c r="II78" s="33"/>
      <c r="IJ78" s="33"/>
      <c r="IK78" s="33"/>
      <c r="IL78" s="33"/>
      <c r="IM78" s="33"/>
      <c r="IN78" s="33"/>
      <c r="IO78" s="33"/>
      <c r="IP78" s="33"/>
      <c r="IQ78" s="33"/>
      <c r="IR78" s="33"/>
      <c r="IS78" s="33"/>
      <c r="IT78" s="33"/>
      <c r="IU78" s="33"/>
    </row>
    <row r="79" spans="1:255" s="38" customFormat="1" hidden="1">
      <c r="A79" s="25"/>
      <c r="B79"/>
      <c r="C79"/>
      <c r="D79"/>
      <c r="E79"/>
      <c r="F79"/>
      <c r="G79"/>
      <c r="H79"/>
      <c r="I79"/>
      <c r="J79"/>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c r="EO79" s="33"/>
      <c r="EP79" s="33"/>
      <c r="EQ79" s="33"/>
      <c r="ER79" s="33"/>
      <c r="ES79" s="33"/>
      <c r="ET79" s="33"/>
      <c r="EU79" s="33"/>
      <c r="EV79" s="33"/>
      <c r="EW79" s="33"/>
      <c r="EX79" s="33"/>
      <c r="EY79" s="33"/>
      <c r="EZ79" s="33"/>
      <c r="FA79" s="33"/>
      <c r="FB79" s="33"/>
      <c r="FC79" s="33"/>
      <c r="FD79" s="33"/>
      <c r="FE79" s="33"/>
      <c r="FF79" s="33"/>
      <c r="FG79" s="33"/>
      <c r="FH79" s="33"/>
      <c r="FI79" s="33"/>
      <c r="FJ79" s="33"/>
      <c r="FK79" s="33"/>
      <c r="FL79" s="33"/>
      <c r="FM79" s="33"/>
      <c r="FN79" s="33"/>
      <c r="FO79" s="33"/>
      <c r="FP79" s="33"/>
      <c r="FQ79" s="33"/>
      <c r="FR79" s="33"/>
      <c r="FS79" s="33"/>
      <c r="FT79" s="33"/>
      <c r="FU79" s="33"/>
      <c r="FV79" s="33"/>
      <c r="FW79" s="33"/>
      <c r="FX79" s="33"/>
      <c r="FY79" s="33"/>
      <c r="FZ79" s="33"/>
      <c r="GA79" s="33"/>
      <c r="GB79" s="33"/>
      <c r="GC79" s="33"/>
      <c r="GD79" s="33"/>
      <c r="GE79" s="33"/>
      <c r="GF79" s="33"/>
      <c r="GG79" s="33"/>
      <c r="GH79" s="33"/>
      <c r="GI79" s="33"/>
      <c r="GJ79" s="33"/>
      <c r="GK79" s="33"/>
      <c r="GL79" s="33"/>
      <c r="GM79" s="33"/>
      <c r="GN79" s="33"/>
      <c r="GO79" s="33"/>
      <c r="GP79" s="33"/>
      <c r="GQ79" s="33"/>
      <c r="GR79" s="33"/>
      <c r="GS79" s="33"/>
      <c r="GT79" s="33"/>
      <c r="GU79" s="33"/>
      <c r="GV79" s="33"/>
      <c r="GW79" s="33"/>
      <c r="GX79" s="33"/>
      <c r="GY79" s="33"/>
      <c r="GZ79" s="33"/>
      <c r="HA79" s="33"/>
      <c r="HB79" s="33"/>
      <c r="HC79" s="33"/>
      <c r="HD79" s="33"/>
      <c r="HE79" s="33"/>
      <c r="HF79" s="33"/>
      <c r="HG79" s="33"/>
      <c r="HH79" s="33"/>
      <c r="HI79" s="33"/>
      <c r="HJ79" s="33"/>
      <c r="HK79" s="33"/>
      <c r="HL79" s="33"/>
      <c r="HM79" s="33"/>
      <c r="HN79" s="33"/>
      <c r="HO79" s="33"/>
      <c r="HP79" s="33"/>
      <c r="HQ79" s="33"/>
      <c r="HR79" s="33"/>
      <c r="HS79" s="33"/>
      <c r="HT79" s="33"/>
      <c r="HU79" s="33"/>
      <c r="HV79" s="33"/>
      <c r="HW79" s="33"/>
      <c r="HX79" s="33"/>
      <c r="HY79" s="33"/>
      <c r="HZ79" s="33"/>
      <c r="IA79" s="33"/>
      <c r="IB79" s="33"/>
      <c r="IC79" s="33"/>
      <c r="ID79" s="33"/>
      <c r="IE79" s="33"/>
      <c r="IF79" s="33"/>
      <c r="IG79" s="33"/>
      <c r="IH79" s="33"/>
      <c r="II79" s="33"/>
      <c r="IJ79" s="33"/>
      <c r="IK79" s="33"/>
      <c r="IL79" s="33"/>
      <c r="IM79" s="33"/>
      <c r="IN79" s="33"/>
      <c r="IO79" s="33"/>
      <c r="IP79" s="33"/>
      <c r="IQ79" s="33"/>
      <c r="IR79" s="33"/>
      <c r="IS79" s="33"/>
      <c r="IT79" s="33"/>
      <c r="IU79" s="33"/>
    </row>
    <row r="80" spans="1:255" s="38" customFormat="1" hidden="1">
      <c r="A80" s="25"/>
      <c r="B80"/>
      <c r="C80"/>
      <c r="D80"/>
      <c r="E80"/>
      <c r="F80"/>
      <c r="G80"/>
      <c r="H80"/>
      <c r="I80"/>
      <c r="J80"/>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33"/>
      <c r="DL80" s="33"/>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c r="EO80" s="33"/>
      <c r="EP80" s="33"/>
      <c r="EQ80" s="33"/>
      <c r="ER80" s="33"/>
      <c r="ES80" s="33"/>
      <c r="ET80" s="33"/>
      <c r="EU80" s="33"/>
      <c r="EV80" s="33"/>
      <c r="EW80" s="33"/>
      <c r="EX80" s="33"/>
      <c r="EY80" s="33"/>
      <c r="EZ80" s="33"/>
      <c r="FA80" s="33"/>
      <c r="FB80" s="33"/>
      <c r="FC80" s="33"/>
      <c r="FD80" s="33"/>
      <c r="FE80" s="33"/>
      <c r="FF80" s="33"/>
      <c r="FG80" s="33"/>
      <c r="FH80" s="33"/>
      <c r="FI80" s="33"/>
      <c r="FJ80" s="33"/>
      <c r="FK80" s="33"/>
      <c r="FL80" s="33"/>
      <c r="FM80" s="33"/>
      <c r="FN80" s="33"/>
      <c r="FO80" s="33"/>
      <c r="FP80" s="33"/>
      <c r="FQ80" s="33"/>
      <c r="FR80" s="33"/>
      <c r="FS80" s="33"/>
      <c r="FT80" s="33"/>
      <c r="FU80" s="33"/>
      <c r="FV80" s="33"/>
      <c r="FW80" s="33"/>
      <c r="FX80" s="33"/>
      <c r="FY80" s="33"/>
      <c r="FZ80" s="33"/>
      <c r="GA80" s="33"/>
      <c r="GB80" s="33"/>
      <c r="GC80" s="33"/>
      <c r="GD80" s="33"/>
      <c r="GE80" s="33"/>
      <c r="GF80" s="33"/>
      <c r="GG80" s="33"/>
      <c r="GH80" s="33"/>
      <c r="GI80" s="33"/>
      <c r="GJ80" s="33"/>
      <c r="GK80" s="33"/>
      <c r="GL80" s="33"/>
      <c r="GM80" s="33"/>
      <c r="GN80" s="33"/>
      <c r="GO80" s="33"/>
      <c r="GP80" s="33"/>
      <c r="GQ80" s="33"/>
      <c r="GR80" s="33"/>
      <c r="GS80" s="33"/>
      <c r="GT80" s="33"/>
      <c r="GU80" s="33"/>
      <c r="GV80" s="33"/>
      <c r="GW80" s="33"/>
      <c r="GX80" s="33"/>
      <c r="GY80" s="33"/>
      <c r="GZ80" s="33"/>
      <c r="HA80" s="33"/>
      <c r="HB80" s="33"/>
      <c r="HC80" s="33"/>
      <c r="HD80" s="33"/>
      <c r="HE80" s="33"/>
      <c r="HF80" s="33"/>
      <c r="HG80" s="33"/>
      <c r="HH80" s="33"/>
      <c r="HI80" s="33"/>
      <c r="HJ80" s="33"/>
      <c r="HK80" s="33"/>
      <c r="HL80" s="33"/>
      <c r="HM80" s="33"/>
      <c r="HN80" s="33"/>
      <c r="HO80" s="33"/>
      <c r="HP80" s="33"/>
      <c r="HQ80" s="33"/>
      <c r="HR80" s="33"/>
      <c r="HS80" s="33"/>
      <c r="HT80" s="33"/>
      <c r="HU80" s="33"/>
      <c r="HV80" s="33"/>
      <c r="HW80" s="33"/>
      <c r="HX80" s="33"/>
      <c r="HY80" s="33"/>
      <c r="HZ80" s="33"/>
      <c r="IA80" s="33"/>
      <c r="IB80" s="33"/>
      <c r="IC80" s="33"/>
      <c r="ID80" s="33"/>
      <c r="IE80" s="33"/>
      <c r="IF80" s="33"/>
      <c r="IG80" s="33"/>
      <c r="IH80" s="33"/>
      <c r="II80" s="33"/>
      <c r="IJ80" s="33"/>
      <c r="IK80" s="33"/>
      <c r="IL80" s="33"/>
      <c r="IM80" s="33"/>
      <c r="IN80" s="33"/>
      <c r="IO80" s="33"/>
      <c r="IP80" s="33"/>
      <c r="IQ80" s="33"/>
      <c r="IR80" s="33"/>
      <c r="IS80" s="33"/>
      <c r="IT80" s="33"/>
      <c r="IU80" s="33"/>
    </row>
    <row r="81" spans="1:255" s="38" customFormat="1" hidden="1">
      <c r="A81" s="33"/>
      <c r="B81"/>
      <c r="C81"/>
      <c r="D81"/>
      <c r="E81"/>
      <c r="F81"/>
      <c r="G81"/>
      <c r="H81"/>
      <c r="I81"/>
      <c r="J81"/>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33"/>
      <c r="DL81" s="33"/>
      <c r="DM81" s="33"/>
      <c r="DN81" s="33"/>
      <c r="DO81" s="33"/>
      <c r="DP81" s="33"/>
      <c r="DQ81" s="33"/>
      <c r="DR81" s="33"/>
      <c r="DS81" s="33"/>
      <c r="DT81" s="33"/>
      <c r="DU81" s="33"/>
      <c r="DV81" s="33"/>
      <c r="DW81" s="33"/>
      <c r="DX81" s="33"/>
      <c r="DY81" s="33"/>
      <c r="DZ81" s="33"/>
      <c r="EA81" s="33"/>
      <c r="EB81" s="33"/>
      <c r="EC81" s="33"/>
      <c r="ED81" s="33"/>
      <c r="EE81" s="33"/>
      <c r="EF81" s="33"/>
      <c r="EG81" s="33"/>
      <c r="EH81" s="33"/>
      <c r="EI81" s="33"/>
      <c r="EJ81" s="33"/>
      <c r="EK81" s="33"/>
      <c r="EL81" s="33"/>
      <c r="EM81" s="33"/>
      <c r="EN81" s="33"/>
      <c r="EO81" s="33"/>
      <c r="EP81" s="33"/>
      <c r="EQ81" s="33"/>
      <c r="ER81" s="33"/>
      <c r="ES81" s="33"/>
      <c r="ET81" s="33"/>
      <c r="EU81" s="33"/>
      <c r="EV81" s="33"/>
      <c r="EW81" s="33"/>
      <c r="EX81" s="33"/>
      <c r="EY81" s="33"/>
      <c r="EZ81" s="33"/>
      <c r="FA81" s="33"/>
      <c r="FB81" s="33"/>
      <c r="FC81" s="33"/>
      <c r="FD81" s="33"/>
      <c r="FE81" s="33"/>
      <c r="FF81" s="33"/>
      <c r="FG81" s="33"/>
      <c r="FH81" s="33"/>
      <c r="FI81" s="33"/>
      <c r="FJ81" s="33"/>
      <c r="FK81" s="33"/>
      <c r="FL81" s="33"/>
      <c r="FM81" s="33"/>
      <c r="FN81" s="33"/>
      <c r="FO81" s="33"/>
      <c r="FP81" s="33"/>
      <c r="FQ81" s="33"/>
      <c r="FR81" s="33"/>
      <c r="FS81" s="33"/>
      <c r="FT81" s="33"/>
      <c r="FU81" s="33"/>
      <c r="FV81" s="33"/>
      <c r="FW81" s="33"/>
      <c r="FX81" s="33"/>
      <c r="FY81" s="33"/>
      <c r="FZ81" s="33"/>
      <c r="GA81" s="33"/>
      <c r="GB81" s="33"/>
      <c r="GC81" s="33"/>
      <c r="GD81" s="33"/>
      <c r="GE81" s="33"/>
      <c r="GF81" s="33"/>
      <c r="GG81" s="33"/>
      <c r="GH81" s="33"/>
      <c r="GI81" s="33"/>
      <c r="GJ81" s="33"/>
      <c r="GK81" s="33"/>
      <c r="GL81" s="33"/>
      <c r="GM81" s="33"/>
      <c r="GN81" s="33"/>
      <c r="GO81" s="33"/>
      <c r="GP81" s="33"/>
      <c r="GQ81" s="33"/>
      <c r="GR81" s="33"/>
      <c r="GS81" s="33"/>
      <c r="GT81" s="33"/>
      <c r="GU81" s="33"/>
      <c r="GV81" s="33"/>
      <c r="GW81" s="33"/>
      <c r="GX81" s="33"/>
      <c r="GY81" s="33"/>
      <c r="GZ81" s="33"/>
      <c r="HA81" s="33"/>
      <c r="HB81" s="33"/>
      <c r="HC81" s="33"/>
      <c r="HD81" s="33"/>
      <c r="HE81" s="33"/>
      <c r="HF81" s="33"/>
      <c r="HG81" s="33"/>
      <c r="HH81" s="33"/>
      <c r="HI81" s="33"/>
      <c r="HJ81" s="33"/>
      <c r="HK81" s="33"/>
      <c r="HL81" s="33"/>
      <c r="HM81" s="33"/>
      <c r="HN81" s="33"/>
      <c r="HO81" s="33"/>
      <c r="HP81" s="33"/>
      <c r="HQ81" s="33"/>
      <c r="HR81" s="33"/>
      <c r="HS81" s="33"/>
      <c r="HT81" s="33"/>
      <c r="HU81" s="33"/>
      <c r="HV81" s="33"/>
      <c r="HW81" s="33"/>
      <c r="HX81" s="33"/>
      <c r="HY81" s="33"/>
      <c r="HZ81" s="33"/>
      <c r="IA81" s="33"/>
      <c r="IB81" s="33"/>
      <c r="IC81" s="33"/>
      <c r="ID81" s="33"/>
      <c r="IE81" s="33"/>
      <c r="IF81" s="33"/>
      <c r="IG81" s="33"/>
      <c r="IH81" s="33"/>
      <c r="II81" s="33"/>
      <c r="IJ81" s="33"/>
      <c r="IK81" s="33"/>
      <c r="IL81" s="33"/>
      <c r="IM81" s="33"/>
      <c r="IN81" s="33"/>
      <c r="IO81" s="33"/>
      <c r="IP81" s="33"/>
      <c r="IQ81" s="33"/>
      <c r="IR81" s="33"/>
      <c r="IS81" s="33"/>
      <c r="IT81" s="33"/>
      <c r="IU81" s="33"/>
    </row>
    <row r="82" spans="1:255" s="38" customFormat="1" hidden="1">
      <c r="A82" s="33"/>
      <c r="B82"/>
      <c r="C82"/>
      <c r="D82"/>
      <c r="E82"/>
      <c r="F82"/>
      <c r="G82"/>
      <c r="H82"/>
      <c r="I82"/>
      <c r="J82"/>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33"/>
      <c r="DL82" s="33"/>
      <c r="DM82" s="33"/>
      <c r="DN82" s="33"/>
      <c r="DO82" s="33"/>
      <c r="DP82" s="33"/>
      <c r="DQ82" s="33"/>
      <c r="DR82" s="33"/>
      <c r="DS82" s="33"/>
      <c r="DT82" s="33"/>
      <c r="DU82" s="33"/>
      <c r="DV82" s="33"/>
      <c r="DW82" s="33"/>
      <c r="DX82" s="33"/>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33"/>
      <c r="IK82" s="33"/>
      <c r="IL82" s="33"/>
      <c r="IM82" s="33"/>
      <c r="IN82" s="33"/>
      <c r="IO82" s="33"/>
      <c r="IP82" s="33"/>
      <c r="IQ82" s="33"/>
      <c r="IR82" s="33"/>
      <c r="IS82" s="33"/>
      <c r="IT82" s="33"/>
      <c r="IU82" s="33"/>
    </row>
    <row r="83" spans="1:255" s="38" customFormat="1" hidden="1">
      <c r="A83" s="33"/>
      <c r="B83"/>
      <c r="C83"/>
      <c r="D83"/>
      <c r="E83"/>
      <c r="F83"/>
      <c r="G83"/>
      <c r="H83"/>
      <c r="I83"/>
      <c r="J8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row>
    <row r="84" spans="1:255" s="38" customFormat="1" hidden="1">
      <c r="A84" s="33"/>
      <c r="B84"/>
      <c r="C84"/>
      <c r="D84"/>
      <c r="E84"/>
      <c r="F84"/>
      <c r="G84"/>
      <c r="H84"/>
      <c r="I84"/>
      <c r="J84"/>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row>
    <row r="85" spans="1:255" s="38" customFormat="1" hidden="1">
      <c r="A85" s="33"/>
      <c r="B85" s="40"/>
      <c r="C85" s="40"/>
      <c r="D85" s="40"/>
      <c r="E85" s="40"/>
      <c r="F85" s="40"/>
      <c r="G85" s="40"/>
      <c r="H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c r="DB85" s="33"/>
      <c r="DC85" s="33"/>
      <c r="DD85" s="33"/>
      <c r="DE85" s="33"/>
      <c r="DF85" s="33"/>
      <c r="DG85" s="33"/>
      <c r="DH85" s="33"/>
      <c r="DI85" s="33"/>
      <c r="DJ85" s="33"/>
      <c r="DK85" s="33"/>
      <c r="DL85" s="33"/>
      <c r="DM85" s="33"/>
      <c r="DN85" s="33"/>
      <c r="DO85" s="33"/>
      <c r="DP85" s="33"/>
      <c r="DQ85" s="33"/>
      <c r="DR85" s="33"/>
      <c r="DS85" s="33"/>
      <c r="DT85" s="33"/>
      <c r="DU85" s="33"/>
      <c r="DV85" s="33"/>
      <c r="DW85" s="33"/>
      <c r="DX85" s="33"/>
      <c r="DY85" s="33"/>
      <c r="DZ85" s="33"/>
      <c r="EA85" s="33"/>
      <c r="EB85" s="33"/>
      <c r="EC85" s="33"/>
      <c r="ED85" s="33"/>
      <c r="EE85" s="33"/>
      <c r="EF85" s="33"/>
      <c r="EG85" s="33"/>
      <c r="EH85" s="33"/>
      <c r="EI85" s="33"/>
      <c r="EJ85" s="33"/>
      <c r="EK85" s="33"/>
      <c r="EL85" s="33"/>
      <c r="EM85" s="33"/>
      <c r="EN85" s="33"/>
      <c r="EO85" s="33"/>
      <c r="EP85" s="33"/>
      <c r="EQ85" s="33"/>
      <c r="ER85" s="33"/>
      <c r="ES85" s="33"/>
      <c r="ET85" s="33"/>
      <c r="EU85" s="33"/>
      <c r="EV85" s="33"/>
      <c r="EW85" s="33"/>
      <c r="EX85" s="33"/>
      <c r="EY85" s="33"/>
      <c r="EZ85" s="33"/>
      <c r="FA85" s="33"/>
      <c r="FB85" s="33"/>
      <c r="FC85" s="33"/>
      <c r="FD85" s="33"/>
      <c r="FE85" s="33"/>
      <c r="FF85" s="33"/>
      <c r="FG85" s="33"/>
      <c r="FH85" s="33"/>
      <c r="FI85" s="33"/>
      <c r="FJ85" s="33"/>
      <c r="FK85" s="33"/>
      <c r="FL85" s="33"/>
      <c r="FM85" s="33"/>
      <c r="FN85" s="33"/>
      <c r="FO85" s="33"/>
      <c r="FP85" s="33"/>
      <c r="FQ85" s="33"/>
      <c r="FR85" s="33"/>
      <c r="FS85" s="33"/>
      <c r="FT85" s="33"/>
      <c r="FU85" s="33"/>
      <c r="FV85" s="33"/>
      <c r="FW85" s="33"/>
      <c r="FX85" s="33"/>
      <c r="FY85" s="33"/>
      <c r="FZ85" s="33"/>
      <c r="GA85" s="33"/>
      <c r="GB85" s="33"/>
      <c r="GC85" s="33"/>
      <c r="GD85" s="33"/>
      <c r="GE85" s="33"/>
      <c r="GF85" s="33"/>
      <c r="GG85" s="33"/>
      <c r="GH85" s="33"/>
      <c r="GI85" s="33"/>
      <c r="GJ85" s="33"/>
      <c r="GK85" s="33"/>
      <c r="GL85" s="33"/>
      <c r="GM85" s="33"/>
      <c r="GN85" s="33"/>
      <c r="GO85" s="33"/>
      <c r="GP85" s="33"/>
      <c r="GQ85" s="33"/>
      <c r="GR85" s="33"/>
      <c r="GS85" s="33"/>
      <c r="GT85" s="33"/>
      <c r="GU85" s="33"/>
      <c r="GV85" s="33"/>
      <c r="GW85" s="33"/>
      <c r="GX85" s="33"/>
      <c r="GY85" s="33"/>
      <c r="GZ85" s="33"/>
      <c r="HA85" s="33"/>
      <c r="HB85" s="33"/>
      <c r="HC85" s="33"/>
      <c r="HD85" s="33"/>
      <c r="HE85" s="33"/>
      <c r="HF85" s="33"/>
      <c r="HG85" s="33"/>
      <c r="HH85" s="33"/>
      <c r="HI85" s="33"/>
      <c r="HJ85" s="33"/>
      <c r="HK85" s="33"/>
      <c r="HL85" s="33"/>
      <c r="HM85" s="33"/>
      <c r="HN85" s="33"/>
      <c r="HO85" s="33"/>
      <c r="HP85" s="33"/>
      <c r="HQ85" s="33"/>
      <c r="HR85" s="33"/>
      <c r="HS85" s="33"/>
      <c r="HT85" s="33"/>
      <c r="HU85" s="33"/>
      <c r="HV85" s="33"/>
      <c r="HW85" s="33"/>
      <c r="HX85" s="33"/>
      <c r="HY85" s="33"/>
      <c r="HZ85" s="33"/>
      <c r="IA85" s="33"/>
      <c r="IB85" s="33"/>
      <c r="IC85" s="33"/>
      <c r="ID85" s="33"/>
      <c r="IE85" s="33"/>
      <c r="IF85" s="33"/>
      <c r="IG85" s="33"/>
      <c r="IH85" s="33"/>
      <c r="II85" s="33"/>
      <c r="IJ85" s="33"/>
      <c r="IK85" s="33"/>
      <c r="IL85" s="33"/>
      <c r="IM85" s="33"/>
      <c r="IN85" s="33"/>
      <c r="IO85" s="33"/>
      <c r="IP85" s="33"/>
      <c r="IQ85" s="33"/>
      <c r="IR85" s="33"/>
      <c r="IS85" s="33"/>
      <c r="IT85" s="33"/>
      <c r="IU85" s="33"/>
    </row>
    <row r="86" spans="1:255" s="38" customFormat="1" hidden="1">
      <c r="A86" s="33"/>
      <c r="B86" s="40"/>
      <c r="C86" s="40"/>
      <c r="D86" s="40"/>
      <c r="E86" s="40"/>
      <c r="F86" s="40"/>
      <c r="G86" s="40"/>
      <c r="H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33"/>
      <c r="DC86" s="33"/>
      <c r="DD86" s="33"/>
      <c r="DE86" s="33"/>
      <c r="DF86" s="33"/>
      <c r="DG86" s="33"/>
      <c r="DH86" s="33"/>
      <c r="DI86" s="33"/>
      <c r="DJ86" s="33"/>
      <c r="DK86" s="33"/>
      <c r="DL86" s="33"/>
      <c r="DM86" s="33"/>
      <c r="DN86" s="33"/>
      <c r="DO86" s="33"/>
      <c r="DP86" s="33"/>
      <c r="DQ86" s="33"/>
      <c r="DR86" s="33"/>
      <c r="DS86" s="33"/>
      <c r="DT86" s="33"/>
      <c r="DU86" s="33"/>
      <c r="DV86" s="33"/>
      <c r="DW86" s="33"/>
      <c r="DX86" s="33"/>
      <c r="DY86" s="33"/>
      <c r="DZ86" s="33"/>
      <c r="EA86" s="33"/>
      <c r="EB86" s="33"/>
      <c r="EC86" s="33"/>
      <c r="ED86" s="33"/>
      <c r="EE86" s="33"/>
      <c r="EF86" s="33"/>
      <c r="EG86" s="33"/>
      <c r="EH86" s="33"/>
      <c r="EI86" s="33"/>
      <c r="EJ86" s="33"/>
      <c r="EK86" s="33"/>
      <c r="EL86" s="33"/>
      <c r="EM86" s="33"/>
      <c r="EN86" s="33"/>
      <c r="EO86" s="33"/>
      <c r="EP86" s="33"/>
      <c r="EQ86" s="33"/>
      <c r="ER86" s="33"/>
      <c r="ES86" s="33"/>
      <c r="ET86" s="33"/>
      <c r="EU86" s="33"/>
      <c r="EV86" s="33"/>
      <c r="EW86" s="33"/>
      <c r="EX86" s="33"/>
      <c r="EY86" s="33"/>
      <c r="EZ86" s="33"/>
      <c r="FA86" s="33"/>
      <c r="FB86" s="33"/>
      <c r="FC86" s="33"/>
      <c r="FD86" s="33"/>
      <c r="FE86" s="33"/>
      <c r="FF86" s="33"/>
      <c r="FG86" s="33"/>
      <c r="FH86" s="33"/>
      <c r="FI86" s="33"/>
      <c r="FJ86" s="33"/>
      <c r="FK86" s="33"/>
      <c r="FL86" s="33"/>
      <c r="FM86" s="33"/>
      <c r="FN86" s="33"/>
      <c r="FO86" s="33"/>
      <c r="FP86" s="33"/>
      <c r="FQ86" s="33"/>
      <c r="FR86" s="33"/>
      <c r="FS86" s="33"/>
      <c r="FT86" s="33"/>
      <c r="FU86" s="33"/>
      <c r="FV86" s="33"/>
      <c r="FW86" s="33"/>
      <c r="FX86" s="33"/>
      <c r="FY86" s="33"/>
      <c r="FZ86" s="33"/>
      <c r="GA86" s="33"/>
      <c r="GB86" s="33"/>
      <c r="GC86" s="33"/>
      <c r="GD86" s="33"/>
      <c r="GE86" s="33"/>
      <c r="GF86" s="33"/>
      <c r="GG86" s="33"/>
      <c r="GH86" s="33"/>
      <c r="GI86" s="33"/>
      <c r="GJ86" s="33"/>
      <c r="GK86" s="33"/>
      <c r="GL86" s="33"/>
      <c r="GM86" s="33"/>
      <c r="GN86" s="33"/>
      <c r="GO86" s="33"/>
      <c r="GP86" s="33"/>
      <c r="GQ86" s="33"/>
      <c r="GR86" s="33"/>
      <c r="GS86" s="33"/>
      <c r="GT86" s="33"/>
      <c r="GU86" s="33"/>
      <c r="GV86" s="33"/>
      <c r="GW86" s="33"/>
      <c r="GX86" s="33"/>
      <c r="GY86" s="33"/>
      <c r="GZ86" s="33"/>
      <c r="HA86" s="33"/>
      <c r="HB86" s="33"/>
      <c r="HC86" s="33"/>
      <c r="HD86" s="33"/>
      <c r="HE86" s="33"/>
      <c r="HF86" s="33"/>
      <c r="HG86" s="33"/>
      <c r="HH86" s="33"/>
      <c r="HI86" s="33"/>
      <c r="HJ86" s="33"/>
      <c r="HK86" s="33"/>
      <c r="HL86" s="33"/>
      <c r="HM86" s="33"/>
      <c r="HN86" s="33"/>
      <c r="HO86" s="33"/>
      <c r="HP86" s="33"/>
      <c r="HQ86" s="33"/>
      <c r="HR86" s="33"/>
      <c r="HS86" s="33"/>
      <c r="HT86" s="33"/>
      <c r="HU86" s="33"/>
      <c r="HV86" s="33"/>
      <c r="HW86" s="33"/>
      <c r="HX86" s="33"/>
      <c r="HY86" s="33"/>
      <c r="HZ86" s="33"/>
      <c r="IA86" s="33"/>
      <c r="IB86" s="33"/>
      <c r="IC86" s="33"/>
      <c r="ID86" s="33"/>
      <c r="IE86" s="33"/>
      <c r="IF86" s="33"/>
      <c r="IG86" s="33"/>
      <c r="IH86" s="33"/>
      <c r="II86" s="33"/>
      <c r="IJ86" s="33"/>
      <c r="IK86" s="33"/>
      <c r="IL86" s="33"/>
      <c r="IM86" s="33"/>
      <c r="IN86" s="33"/>
      <c r="IO86" s="33"/>
      <c r="IP86" s="33"/>
      <c r="IQ86" s="33"/>
      <c r="IR86" s="33"/>
      <c r="IS86" s="33"/>
      <c r="IT86" s="33"/>
      <c r="IU86" s="33"/>
    </row>
    <row r="87" spans="1:255" s="38" customFormat="1" hidden="1">
      <c r="A87" s="33"/>
      <c r="B87" s="40"/>
      <c r="C87" s="40"/>
      <c r="D87" s="40"/>
      <c r="E87" s="40"/>
      <c r="F87" s="40"/>
      <c r="G87" s="40"/>
      <c r="H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33"/>
      <c r="DC87" s="33"/>
      <c r="DD87" s="33"/>
      <c r="DE87" s="33"/>
      <c r="DF87" s="33"/>
      <c r="DG87" s="33"/>
      <c r="DH87" s="33"/>
      <c r="DI87" s="33"/>
      <c r="DJ87" s="33"/>
      <c r="DK87" s="33"/>
      <c r="DL87" s="33"/>
      <c r="DM87" s="33"/>
      <c r="DN87" s="33"/>
      <c r="DO87" s="33"/>
      <c r="DP87" s="33"/>
      <c r="DQ87" s="33"/>
      <c r="DR87" s="33"/>
      <c r="DS87" s="33"/>
      <c r="DT87" s="33"/>
      <c r="DU87" s="33"/>
      <c r="DV87" s="33"/>
      <c r="DW87" s="33"/>
      <c r="DX87" s="33"/>
      <c r="DY87" s="33"/>
      <c r="DZ87" s="33"/>
      <c r="EA87" s="33"/>
      <c r="EB87" s="33"/>
      <c r="EC87" s="33"/>
      <c r="ED87" s="33"/>
      <c r="EE87" s="33"/>
      <c r="EF87" s="33"/>
      <c r="EG87" s="33"/>
      <c r="EH87" s="33"/>
      <c r="EI87" s="33"/>
      <c r="EJ87" s="33"/>
      <c r="EK87" s="33"/>
      <c r="EL87" s="33"/>
      <c r="EM87" s="33"/>
      <c r="EN87" s="33"/>
      <c r="EO87" s="33"/>
      <c r="EP87" s="33"/>
      <c r="EQ87" s="33"/>
      <c r="ER87" s="33"/>
      <c r="ES87" s="33"/>
      <c r="ET87" s="33"/>
      <c r="EU87" s="33"/>
      <c r="EV87" s="33"/>
      <c r="EW87" s="33"/>
      <c r="EX87" s="33"/>
      <c r="EY87" s="33"/>
      <c r="EZ87" s="33"/>
      <c r="FA87" s="33"/>
      <c r="FB87" s="33"/>
      <c r="FC87" s="33"/>
      <c r="FD87" s="33"/>
      <c r="FE87" s="33"/>
      <c r="FF87" s="33"/>
      <c r="FG87" s="33"/>
      <c r="FH87" s="33"/>
      <c r="FI87" s="33"/>
      <c r="FJ87" s="33"/>
      <c r="FK87" s="33"/>
      <c r="FL87" s="33"/>
      <c r="FM87" s="33"/>
      <c r="FN87" s="33"/>
      <c r="FO87" s="33"/>
      <c r="FP87" s="33"/>
      <c r="FQ87" s="33"/>
      <c r="FR87" s="33"/>
      <c r="FS87" s="33"/>
      <c r="FT87" s="33"/>
      <c r="FU87" s="33"/>
      <c r="FV87" s="33"/>
      <c r="FW87" s="33"/>
      <c r="FX87" s="33"/>
      <c r="FY87" s="33"/>
      <c r="FZ87" s="33"/>
      <c r="GA87" s="33"/>
      <c r="GB87" s="33"/>
      <c r="GC87" s="33"/>
      <c r="GD87" s="33"/>
      <c r="GE87" s="33"/>
      <c r="GF87" s="33"/>
      <c r="GG87" s="33"/>
      <c r="GH87" s="33"/>
      <c r="GI87" s="33"/>
      <c r="GJ87" s="33"/>
      <c r="GK87" s="33"/>
      <c r="GL87" s="33"/>
      <c r="GM87" s="33"/>
      <c r="GN87" s="33"/>
      <c r="GO87" s="33"/>
      <c r="GP87" s="33"/>
      <c r="GQ87" s="33"/>
      <c r="GR87" s="33"/>
      <c r="GS87" s="33"/>
      <c r="GT87" s="33"/>
      <c r="GU87" s="33"/>
      <c r="GV87" s="33"/>
      <c r="GW87" s="33"/>
      <c r="GX87" s="33"/>
      <c r="GY87" s="33"/>
      <c r="GZ87" s="33"/>
      <c r="HA87" s="33"/>
      <c r="HB87" s="33"/>
      <c r="HC87" s="33"/>
      <c r="HD87" s="33"/>
      <c r="HE87" s="33"/>
      <c r="HF87" s="33"/>
      <c r="HG87" s="33"/>
      <c r="HH87" s="33"/>
      <c r="HI87" s="33"/>
      <c r="HJ87" s="33"/>
      <c r="HK87" s="33"/>
      <c r="HL87" s="33"/>
      <c r="HM87" s="33"/>
      <c r="HN87" s="33"/>
      <c r="HO87" s="33"/>
      <c r="HP87" s="33"/>
      <c r="HQ87" s="33"/>
      <c r="HR87" s="33"/>
      <c r="HS87" s="33"/>
      <c r="HT87" s="33"/>
      <c r="HU87" s="33"/>
      <c r="HV87" s="33"/>
      <c r="HW87" s="33"/>
      <c r="HX87" s="33"/>
      <c r="HY87" s="33"/>
      <c r="HZ87" s="33"/>
      <c r="IA87" s="33"/>
      <c r="IB87" s="33"/>
      <c r="IC87" s="33"/>
      <c r="ID87" s="33"/>
      <c r="IE87" s="33"/>
      <c r="IF87" s="33"/>
      <c r="IG87" s="33"/>
      <c r="IH87" s="33"/>
      <c r="II87" s="33"/>
      <c r="IJ87" s="33"/>
      <c r="IK87" s="33"/>
      <c r="IL87" s="33"/>
      <c r="IM87" s="33"/>
      <c r="IN87" s="33"/>
      <c r="IO87" s="33"/>
      <c r="IP87" s="33"/>
      <c r="IQ87" s="33"/>
      <c r="IR87" s="33"/>
      <c r="IS87" s="33"/>
      <c r="IT87" s="33"/>
      <c r="IU87" s="33"/>
    </row>
    <row r="88" spans="1:255" s="38" customFormat="1" hidden="1">
      <c r="A88" s="33"/>
      <c r="B88" s="40"/>
      <c r="C88" s="40"/>
      <c r="D88" s="40"/>
      <c r="E88" s="40"/>
      <c r="F88" s="40"/>
      <c r="G88" s="40"/>
      <c r="H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c r="DB88" s="33"/>
      <c r="DC88" s="33"/>
      <c r="DD88" s="33"/>
      <c r="DE88" s="33"/>
      <c r="DF88" s="33"/>
      <c r="DG88" s="33"/>
      <c r="DH88" s="33"/>
      <c r="DI88" s="33"/>
      <c r="DJ88" s="33"/>
      <c r="DK88" s="33"/>
      <c r="DL88" s="33"/>
      <c r="DM88" s="33"/>
      <c r="DN88" s="33"/>
      <c r="DO88" s="33"/>
      <c r="DP88" s="33"/>
      <c r="DQ88" s="33"/>
      <c r="DR88" s="33"/>
      <c r="DS88" s="33"/>
      <c r="DT88" s="33"/>
      <c r="DU88" s="33"/>
      <c r="DV88" s="33"/>
      <c r="DW88" s="33"/>
      <c r="DX88" s="33"/>
      <c r="DY88" s="33"/>
      <c r="DZ88" s="33"/>
      <c r="EA88" s="33"/>
      <c r="EB88" s="33"/>
      <c r="EC88" s="33"/>
      <c r="ED88" s="33"/>
      <c r="EE88" s="33"/>
      <c r="EF88" s="33"/>
      <c r="EG88" s="33"/>
      <c r="EH88" s="33"/>
      <c r="EI88" s="33"/>
      <c r="EJ88" s="33"/>
      <c r="EK88" s="33"/>
      <c r="EL88" s="33"/>
      <c r="EM88" s="33"/>
      <c r="EN88" s="33"/>
      <c r="EO88" s="33"/>
      <c r="EP88" s="33"/>
      <c r="EQ88" s="33"/>
      <c r="ER88" s="33"/>
      <c r="ES88" s="33"/>
      <c r="ET88" s="33"/>
      <c r="EU88" s="33"/>
      <c r="EV88" s="33"/>
      <c r="EW88" s="33"/>
      <c r="EX88" s="33"/>
      <c r="EY88" s="33"/>
      <c r="EZ88" s="33"/>
      <c r="FA88" s="33"/>
      <c r="FB88" s="33"/>
      <c r="FC88" s="33"/>
      <c r="FD88" s="33"/>
      <c r="FE88" s="33"/>
      <c r="FF88" s="33"/>
      <c r="FG88" s="33"/>
      <c r="FH88" s="33"/>
      <c r="FI88" s="33"/>
      <c r="FJ88" s="33"/>
      <c r="FK88" s="33"/>
      <c r="FL88" s="33"/>
      <c r="FM88" s="33"/>
      <c r="FN88" s="33"/>
      <c r="FO88" s="33"/>
      <c r="FP88" s="33"/>
      <c r="FQ88" s="33"/>
      <c r="FR88" s="33"/>
      <c r="FS88" s="33"/>
      <c r="FT88" s="33"/>
      <c r="FU88" s="33"/>
      <c r="FV88" s="33"/>
      <c r="FW88" s="33"/>
      <c r="FX88" s="33"/>
      <c r="FY88" s="33"/>
      <c r="FZ88" s="33"/>
      <c r="GA88" s="33"/>
      <c r="GB88" s="33"/>
      <c r="GC88" s="33"/>
      <c r="GD88" s="33"/>
      <c r="GE88" s="33"/>
      <c r="GF88" s="33"/>
      <c r="GG88" s="33"/>
      <c r="GH88" s="33"/>
      <c r="GI88" s="33"/>
      <c r="GJ88" s="33"/>
      <c r="GK88" s="33"/>
      <c r="GL88" s="33"/>
      <c r="GM88" s="33"/>
      <c r="GN88" s="33"/>
      <c r="GO88" s="33"/>
      <c r="GP88" s="33"/>
      <c r="GQ88" s="33"/>
      <c r="GR88" s="33"/>
      <c r="GS88" s="33"/>
      <c r="GT88" s="33"/>
      <c r="GU88" s="33"/>
      <c r="GV88" s="33"/>
      <c r="GW88" s="33"/>
      <c r="GX88" s="33"/>
      <c r="GY88" s="33"/>
      <c r="GZ88" s="33"/>
      <c r="HA88" s="33"/>
      <c r="HB88" s="33"/>
      <c r="HC88" s="33"/>
      <c r="HD88" s="33"/>
      <c r="HE88" s="33"/>
      <c r="HF88" s="33"/>
      <c r="HG88" s="33"/>
      <c r="HH88" s="33"/>
      <c r="HI88" s="33"/>
      <c r="HJ88" s="33"/>
      <c r="HK88" s="33"/>
      <c r="HL88" s="33"/>
      <c r="HM88" s="33"/>
      <c r="HN88" s="33"/>
      <c r="HO88" s="33"/>
      <c r="HP88" s="33"/>
      <c r="HQ88" s="33"/>
      <c r="HR88" s="33"/>
      <c r="HS88" s="33"/>
      <c r="HT88" s="33"/>
      <c r="HU88" s="33"/>
      <c r="HV88" s="33"/>
      <c r="HW88" s="33"/>
      <c r="HX88" s="33"/>
      <c r="HY88" s="33"/>
      <c r="HZ88" s="33"/>
      <c r="IA88" s="33"/>
      <c r="IB88" s="33"/>
      <c r="IC88" s="33"/>
      <c r="ID88" s="33"/>
      <c r="IE88" s="33"/>
      <c r="IF88" s="33"/>
      <c r="IG88" s="33"/>
      <c r="IH88" s="33"/>
      <c r="II88" s="33"/>
      <c r="IJ88" s="33"/>
      <c r="IK88" s="33"/>
      <c r="IL88" s="33"/>
      <c r="IM88" s="33"/>
      <c r="IN88" s="33"/>
      <c r="IO88" s="33"/>
      <c r="IP88" s="33"/>
      <c r="IQ88" s="33"/>
      <c r="IR88" s="33"/>
      <c r="IS88" s="33"/>
      <c r="IT88" s="33"/>
      <c r="IU88" s="33"/>
    </row>
    <row r="89" spans="1:255" s="38" customFormat="1" hidden="1">
      <c r="A89" s="33"/>
      <c r="B89" s="40"/>
      <c r="C89" s="40"/>
      <c r="D89" s="40"/>
      <c r="E89" s="40"/>
      <c r="F89" s="40"/>
      <c r="G89" s="40"/>
      <c r="H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c r="DB89" s="33"/>
      <c r="DC89" s="33"/>
      <c r="DD89" s="33"/>
      <c r="DE89" s="33"/>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c r="EO89" s="33"/>
      <c r="EP89" s="33"/>
      <c r="EQ89" s="33"/>
      <c r="ER89" s="33"/>
      <c r="ES89" s="33"/>
      <c r="ET89" s="33"/>
      <c r="EU89" s="33"/>
      <c r="EV89" s="33"/>
      <c r="EW89" s="33"/>
      <c r="EX89" s="33"/>
      <c r="EY89" s="33"/>
      <c r="EZ89" s="33"/>
      <c r="FA89" s="33"/>
      <c r="FB89" s="33"/>
      <c r="FC89" s="33"/>
      <c r="FD89" s="33"/>
      <c r="FE89" s="33"/>
      <c r="FF89" s="33"/>
      <c r="FG89" s="33"/>
      <c r="FH89" s="33"/>
      <c r="FI89" s="33"/>
      <c r="FJ89" s="33"/>
      <c r="FK89" s="33"/>
      <c r="FL89" s="33"/>
      <c r="FM89" s="33"/>
      <c r="FN89" s="33"/>
      <c r="FO89" s="33"/>
      <c r="FP89" s="33"/>
      <c r="FQ89" s="33"/>
      <c r="FR89" s="33"/>
      <c r="FS89" s="33"/>
      <c r="FT89" s="33"/>
      <c r="FU89" s="33"/>
      <c r="FV89" s="33"/>
      <c r="FW89" s="33"/>
      <c r="FX89" s="33"/>
      <c r="FY89" s="33"/>
      <c r="FZ89" s="33"/>
      <c r="GA89" s="33"/>
      <c r="GB89" s="33"/>
      <c r="GC89" s="33"/>
      <c r="GD89" s="33"/>
      <c r="GE89" s="33"/>
      <c r="GF89" s="33"/>
      <c r="GG89" s="33"/>
      <c r="GH89" s="33"/>
      <c r="GI89" s="33"/>
      <c r="GJ89" s="33"/>
      <c r="GK89" s="33"/>
      <c r="GL89" s="33"/>
      <c r="GM89" s="33"/>
      <c r="GN89" s="33"/>
      <c r="GO89" s="33"/>
      <c r="GP89" s="33"/>
      <c r="GQ89" s="33"/>
      <c r="GR89" s="33"/>
      <c r="GS89" s="33"/>
      <c r="GT89" s="33"/>
      <c r="GU89" s="33"/>
      <c r="GV89" s="33"/>
      <c r="GW89" s="33"/>
      <c r="GX89" s="33"/>
      <c r="GY89" s="33"/>
      <c r="GZ89" s="33"/>
      <c r="HA89" s="33"/>
      <c r="HB89" s="33"/>
      <c r="HC89" s="33"/>
      <c r="HD89" s="33"/>
      <c r="HE89" s="33"/>
      <c r="HF89" s="33"/>
      <c r="HG89" s="33"/>
      <c r="HH89" s="33"/>
      <c r="HI89" s="33"/>
      <c r="HJ89" s="33"/>
      <c r="HK89" s="33"/>
      <c r="HL89" s="33"/>
      <c r="HM89" s="33"/>
      <c r="HN89" s="33"/>
      <c r="HO89" s="33"/>
      <c r="HP89" s="33"/>
      <c r="HQ89" s="33"/>
      <c r="HR89" s="33"/>
      <c r="HS89" s="33"/>
      <c r="HT89" s="33"/>
      <c r="HU89" s="33"/>
      <c r="HV89" s="33"/>
      <c r="HW89" s="33"/>
      <c r="HX89" s="33"/>
      <c r="HY89" s="33"/>
      <c r="HZ89" s="33"/>
      <c r="IA89" s="33"/>
      <c r="IB89" s="33"/>
      <c r="IC89" s="33"/>
      <c r="ID89" s="33"/>
      <c r="IE89" s="33"/>
      <c r="IF89" s="33"/>
      <c r="IG89" s="33"/>
      <c r="IH89" s="33"/>
      <c r="II89" s="33"/>
      <c r="IJ89" s="33"/>
      <c r="IK89" s="33"/>
      <c r="IL89" s="33"/>
      <c r="IM89" s="33"/>
      <c r="IN89" s="33"/>
      <c r="IO89" s="33"/>
      <c r="IP89" s="33"/>
      <c r="IQ89" s="33"/>
      <c r="IR89" s="33"/>
      <c r="IS89" s="33"/>
      <c r="IT89" s="33"/>
      <c r="IU89" s="33"/>
    </row>
    <row r="90" spans="1:255" s="38" customFormat="1" hidden="1">
      <c r="A90" s="33"/>
      <c r="B90" s="40"/>
      <c r="C90" s="40"/>
      <c r="D90" s="40"/>
      <c r="E90" s="40"/>
      <c r="F90" s="40"/>
      <c r="G90" s="40"/>
      <c r="H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c r="DB90" s="33"/>
      <c r="DC90" s="33"/>
      <c r="DD90" s="33"/>
      <c r="DE90" s="33"/>
      <c r="DF90" s="33"/>
      <c r="DG90" s="33"/>
      <c r="DH90" s="33"/>
      <c r="DI90" s="33"/>
      <c r="DJ90" s="33"/>
      <c r="DK90" s="33"/>
      <c r="DL90" s="33"/>
      <c r="DM90" s="33"/>
      <c r="DN90" s="33"/>
      <c r="DO90" s="33"/>
      <c r="DP90" s="33"/>
      <c r="DQ90" s="33"/>
      <c r="DR90" s="33"/>
      <c r="DS90" s="33"/>
      <c r="DT90" s="33"/>
      <c r="DU90" s="33"/>
      <c r="DV90" s="33"/>
      <c r="DW90" s="33"/>
      <c r="DX90" s="33"/>
      <c r="DY90" s="33"/>
      <c r="DZ90" s="33"/>
      <c r="EA90" s="33"/>
      <c r="EB90" s="33"/>
      <c r="EC90" s="33"/>
      <c r="ED90" s="33"/>
      <c r="EE90" s="33"/>
      <c r="EF90" s="33"/>
      <c r="EG90" s="33"/>
      <c r="EH90" s="33"/>
      <c r="EI90" s="33"/>
      <c r="EJ90" s="33"/>
      <c r="EK90" s="33"/>
      <c r="EL90" s="33"/>
      <c r="EM90" s="33"/>
      <c r="EN90" s="33"/>
      <c r="EO90" s="33"/>
      <c r="EP90" s="33"/>
      <c r="EQ90" s="33"/>
      <c r="ER90" s="33"/>
      <c r="ES90" s="33"/>
      <c r="ET90" s="33"/>
      <c r="EU90" s="33"/>
      <c r="EV90" s="33"/>
      <c r="EW90" s="33"/>
      <c r="EX90" s="33"/>
      <c r="EY90" s="33"/>
      <c r="EZ90" s="33"/>
      <c r="FA90" s="33"/>
      <c r="FB90" s="33"/>
      <c r="FC90" s="33"/>
      <c r="FD90" s="33"/>
      <c r="FE90" s="33"/>
      <c r="FF90" s="33"/>
      <c r="FG90" s="33"/>
      <c r="FH90" s="33"/>
      <c r="FI90" s="33"/>
      <c r="FJ90" s="33"/>
      <c r="FK90" s="33"/>
      <c r="FL90" s="33"/>
      <c r="FM90" s="33"/>
      <c r="FN90" s="33"/>
      <c r="FO90" s="33"/>
      <c r="FP90" s="33"/>
      <c r="FQ90" s="33"/>
      <c r="FR90" s="33"/>
      <c r="FS90" s="33"/>
      <c r="FT90" s="33"/>
      <c r="FU90" s="33"/>
      <c r="FV90" s="33"/>
      <c r="FW90" s="33"/>
      <c r="FX90" s="33"/>
      <c r="FY90" s="33"/>
      <c r="FZ90" s="33"/>
      <c r="GA90" s="33"/>
      <c r="GB90" s="33"/>
      <c r="GC90" s="33"/>
      <c r="GD90" s="33"/>
      <c r="GE90" s="33"/>
      <c r="GF90" s="33"/>
      <c r="GG90" s="33"/>
      <c r="GH90" s="33"/>
      <c r="GI90" s="33"/>
      <c r="GJ90" s="33"/>
      <c r="GK90" s="33"/>
      <c r="GL90" s="33"/>
      <c r="GM90" s="33"/>
      <c r="GN90" s="33"/>
      <c r="GO90" s="33"/>
      <c r="GP90" s="33"/>
      <c r="GQ90" s="33"/>
      <c r="GR90" s="33"/>
      <c r="GS90" s="33"/>
      <c r="GT90" s="33"/>
      <c r="GU90" s="33"/>
      <c r="GV90" s="33"/>
      <c r="GW90" s="33"/>
      <c r="GX90" s="33"/>
      <c r="GY90" s="33"/>
      <c r="GZ90" s="33"/>
      <c r="HA90" s="33"/>
      <c r="HB90" s="33"/>
      <c r="HC90" s="33"/>
      <c r="HD90" s="33"/>
      <c r="HE90" s="33"/>
      <c r="HF90" s="33"/>
      <c r="HG90" s="33"/>
      <c r="HH90" s="33"/>
      <c r="HI90" s="33"/>
      <c r="HJ90" s="33"/>
      <c r="HK90" s="33"/>
      <c r="HL90" s="33"/>
      <c r="HM90" s="33"/>
      <c r="HN90" s="33"/>
      <c r="HO90" s="33"/>
      <c r="HP90" s="33"/>
      <c r="HQ90" s="33"/>
      <c r="HR90" s="33"/>
      <c r="HS90" s="33"/>
      <c r="HT90" s="33"/>
      <c r="HU90" s="33"/>
      <c r="HV90" s="33"/>
      <c r="HW90" s="33"/>
      <c r="HX90" s="33"/>
      <c r="HY90" s="33"/>
      <c r="HZ90" s="33"/>
      <c r="IA90" s="33"/>
      <c r="IB90" s="33"/>
      <c r="IC90" s="33"/>
      <c r="ID90" s="33"/>
      <c r="IE90" s="33"/>
      <c r="IF90" s="33"/>
      <c r="IG90" s="33"/>
      <c r="IH90" s="33"/>
      <c r="II90" s="33"/>
      <c r="IJ90" s="33"/>
      <c r="IK90" s="33"/>
      <c r="IL90" s="33"/>
      <c r="IM90" s="33"/>
      <c r="IN90" s="33"/>
      <c r="IO90" s="33"/>
      <c r="IP90" s="33"/>
      <c r="IQ90" s="33"/>
      <c r="IR90" s="33"/>
      <c r="IS90" s="33"/>
      <c r="IT90" s="33"/>
      <c r="IU90" s="33"/>
    </row>
    <row r="91" spans="1:255" s="38" customFormat="1" hidden="1">
      <c r="A91" s="33"/>
      <c r="B91" s="40"/>
      <c r="C91" s="40"/>
      <c r="D91" s="40"/>
      <c r="E91" s="40"/>
      <c r="F91" s="40"/>
      <c r="G91" s="40"/>
      <c r="H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c r="ET91" s="33"/>
      <c r="EU91" s="33"/>
      <c r="EV91" s="33"/>
      <c r="EW91" s="33"/>
      <c r="EX91" s="33"/>
      <c r="EY91" s="33"/>
      <c r="EZ91" s="33"/>
      <c r="FA91" s="33"/>
      <c r="FB91" s="33"/>
      <c r="FC91" s="33"/>
      <c r="FD91" s="33"/>
      <c r="FE91" s="33"/>
      <c r="FF91" s="33"/>
      <c r="FG91" s="33"/>
      <c r="FH91" s="33"/>
      <c r="FI91" s="33"/>
      <c r="FJ91" s="33"/>
      <c r="FK91" s="33"/>
      <c r="FL91" s="33"/>
      <c r="FM91" s="33"/>
      <c r="FN91" s="33"/>
      <c r="FO91" s="33"/>
      <c r="FP91" s="33"/>
      <c r="FQ91" s="33"/>
      <c r="FR91" s="33"/>
      <c r="FS91" s="33"/>
      <c r="FT91" s="33"/>
      <c r="FU91" s="33"/>
      <c r="FV91" s="33"/>
      <c r="FW91" s="33"/>
      <c r="FX91" s="33"/>
      <c r="FY91" s="33"/>
      <c r="FZ91" s="33"/>
      <c r="GA91" s="33"/>
      <c r="GB91" s="33"/>
      <c r="GC91" s="33"/>
      <c r="GD91" s="33"/>
      <c r="GE91" s="33"/>
      <c r="GF91" s="33"/>
      <c r="GG91" s="33"/>
      <c r="GH91" s="33"/>
      <c r="GI91" s="33"/>
      <c r="GJ91" s="33"/>
      <c r="GK91" s="33"/>
      <c r="GL91" s="33"/>
      <c r="GM91" s="33"/>
      <c r="GN91" s="33"/>
      <c r="GO91" s="33"/>
      <c r="GP91" s="33"/>
      <c r="GQ91" s="33"/>
      <c r="GR91" s="33"/>
      <c r="GS91" s="33"/>
      <c r="GT91" s="33"/>
      <c r="GU91" s="33"/>
      <c r="GV91" s="33"/>
      <c r="GW91" s="33"/>
      <c r="GX91" s="33"/>
      <c r="GY91" s="33"/>
      <c r="GZ91" s="33"/>
      <c r="HA91" s="33"/>
      <c r="HB91" s="33"/>
      <c r="HC91" s="33"/>
      <c r="HD91" s="33"/>
      <c r="HE91" s="33"/>
      <c r="HF91" s="33"/>
      <c r="HG91" s="33"/>
      <c r="HH91" s="33"/>
      <c r="HI91" s="33"/>
      <c r="HJ91" s="33"/>
      <c r="HK91" s="33"/>
      <c r="HL91" s="33"/>
      <c r="HM91" s="33"/>
      <c r="HN91" s="33"/>
      <c r="HO91" s="33"/>
      <c r="HP91" s="33"/>
      <c r="HQ91" s="33"/>
      <c r="HR91" s="33"/>
      <c r="HS91" s="33"/>
      <c r="HT91" s="33"/>
      <c r="HU91" s="33"/>
      <c r="HV91" s="33"/>
      <c r="HW91" s="33"/>
      <c r="HX91" s="33"/>
      <c r="HY91" s="33"/>
      <c r="HZ91" s="33"/>
      <c r="IA91" s="33"/>
      <c r="IB91" s="33"/>
      <c r="IC91" s="33"/>
      <c r="ID91" s="33"/>
      <c r="IE91" s="33"/>
      <c r="IF91" s="33"/>
      <c r="IG91" s="33"/>
      <c r="IH91" s="33"/>
      <c r="II91" s="33"/>
      <c r="IJ91" s="33"/>
      <c r="IK91" s="33"/>
      <c r="IL91" s="33"/>
      <c r="IM91" s="33"/>
      <c r="IN91" s="33"/>
      <c r="IO91" s="33"/>
      <c r="IP91" s="33"/>
      <c r="IQ91" s="33"/>
      <c r="IR91" s="33"/>
      <c r="IS91" s="33"/>
      <c r="IT91" s="33"/>
      <c r="IU91" s="33"/>
    </row>
    <row r="92" spans="1:255" s="38" customFormat="1" hidden="1">
      <c r="A92" s="33"/>
      <c r="B92" s="40"/>
      <c r="C92" s="40"/>
      <c r="D92" s="40"/>
      <c r="E92" s="40"/>
      <c r="F92" s="40"/>
      <c r="G92" s="40"/>
      <c r="H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c r="DB92" s="33"/>
      <c r="DC92" s="33"/>
      <c r="DD92" s="33"/>
      <c r="DE92" s="33"/>
      <c r="DF92" s="33"/>
      <c r="DG92" s="33"/>
      <c r="DH92" s="33"/>
      <c r="DI92" s="33"/>
      <c r="DJ92" s="33"/>
      <c r="DK92" s="33"/>
      <c r="DL92" s="33"/>
      <c r="DM92" s="33"/>
      <c r="DN92" s="33"/>
      <c r="DO92" s="33"/>
      <c r="DP92" s="33"/>
      <c r="DQ92" s="33"/>
      <c r="DR92" s="33"/>
      <c r="DS92" s="33"/>
      <c r="DT92" s="33"/>
      <c r="DU92" s="33"/>
      <c r="DV92" s="33"/>
      <c r="DW92" s="33"/>
      <c r="DX92" s="33"/>
      <c r="DY92" s="33"/>
      <c r="DZ92" s="33"/>
      <c r="EA92" s="33"/>
      <c r="EB92" s="33"/>
      <c r="EC92" s="33"/>
      <c r="ED92" s="33"/>
      <c r="EE92" s="33"/>
      <c r="EF92" s="33"/>
      <c r="EG92" s="33"/>
      <c r="EH92" s="33"/>
      <c r="EI92" s="33"/>
      <c r="EJ92" s="33"/>
      <c r="EK92" s="33"/>
      <c r="EL92" s="33"/>
      <c r="EM92" s="33"/>
      <c r="EN92" s="33"/>
      <c r="EO92" s="33"/>
      <c r="EP92" s="33"/>
      <c r="EQ92" s="33"/>
      <c r="ER92" s="33"/>
      <c r="ES92" s="33"/>
      <c r="ET92" s="33"/>
      <c r="EU92" s="33"/>
      <c r="EV92" s="33"/>
      <c r="EW92" s="33"/>
      <c r="EX92" s="33"/>
      <c r="EY92" s="33"/>
      <c r="EZ92" s="33"/>
      <c r="FA92" s="33"/>
      <c r="FB92" s="33"/>
      <c r="FC92" s="33"/>
      <c r="FD92" s="33"/>
      <c r="FE92" s="33"/>
      <c r="FF92" s="33"/>
      <c r="FG92" s="33"/>
      <c r="FH92" s="33"/>
      <c r="FI92" s="33"/>
      <c r="FJ92" s="33"/>
      <c r="FK92" s="33"/>
      <c r="FL92" s="33"/>
      <c r="FM92" s="33"/>
      <c r="FN92" s="33"/>
      <c r="FO92" s="33"/>
      <c r="FP92" s="33"/>
      <c r="FQ92" s="33"/>
      <c r="FR92" s="33"/>
      <c r="FS92" s="33"/>
      <c r="FT92" s="33"/>
      <c r="FU92" s="33"/>
      <c r="FV92" s="33"/>
      <c r="FW92" s="33"/>
      <c r="FX92" s="33"/>
      <c r="FY92" s="33"/>
      <c r="FZ92" s="33"/>
      <c r="GA92" s="33"/>
      <c r="GB92" s="33"/>
      <c r="GC92" s="33"/>
      <c r="GD92" s="33"/>
      <c r="GE92" s="33"/>
      <c r="GF92" s="33"/>
      <c r="GG92" s="33"/>
      <c r="GH92" s="33"/>
      <c r="GI92" s="33"/>
      <c r="GJ92" s="33"/>
      <c r="GK92" s="33"/>
      <c r="GL92" s="33"/>
      <c r="GM92" s="33"/>
      <c r="GN92" s="33"/>
      <c r="GO92" s="33"/>
      <c r="GP92" s="33"/>
      <c r="GQ92" s="33"/>
      <c r="GR92" s="33"/>
      <c r="GS92" s="33"/>
      <c r="GT92" s="33"/>
      <c r="GU92" s="33"/>
      <c r="GV92" s="33"/>
      <c r="GW92" s="33"/>
      <c r="GX92" s="33"/>
      <c r="GY92" s="33"/>
      <c r="GZ92" s="33"/>
      <c r="HA92" s="33"/>
      <c r="HB92" s="33"/>
      <c r="HC92" s="33"/>
      <c r="HD92" s="33"/>
      <c r="HE92" s="33"/>
      <c r="HF92" s="33"/>
      <c r="HG92" s="33"/>
      <c r="HH92" s="33"/>
      <c r="HI92" s="33"/>
      <c r="HJ92" s="33"/>
      <c r="HK92" s="33"/>
      <c r="HL92" s="33"/>
      <c r="HM92" s="33"/>
      <c r="HN92" s="33"/>
      <c r="HO92" s="33"/>
      <c r="HP92" s="33"/>
      <c r="HQ92" s="33"/>
      <c r="HR92" s="33"/>
      <c r="HS92" s="33"/>
      <c r="HT92" s="33"/>
      <c r="HU92" s="33"/>
      <c r="HV92" s="33"/>
      <c r="HW92" s="33"/>
      <c r="HX92" s="33"/>
      <c r="HY92" s="33"/>
      <c r="HZ92" s="33"/>
      <c r="IA92" s="33"/>
      <c r="IB92" s="33"/>
      <c r="IC92" s="33"/>
      <c r="ID92" s="33"/>
      <c r="IE92" s="33"/>
      <c r="IF92" s="33"/>
      <c r="IG92" s="33"/>
      <c r="IH92" s="33"/>
      <c r="II92" s="33"/>
      <c r="IJ92" s="33"/>
      <c r="IK92" s="33"/>
      <c r="IL92" s="33"/>
      <c r="IM92" s="33"/>
      <c r="IN92" s="33"/>
      <c r="IO92" s="33"/>
      <c r="IP92" s="33"/>
      <c r="IQ92" s="33"/>
      <c r="IR92" s="33"/>
      <c r="IS92" s="33"/>
      <c r="IT92" s="33"/>
      <c r="IU92" s="33"/>
    </row>
    <row r="93" spans="1:255" s="38" customFormat="1" hidden="1">
      <c r="A93" s="33"/>
      <c r="B93" s="40"/>
      <c r="C93" s="40"/>
      <c r="D93" s="40"/>
      <c r="E93" s="40"/>
      <c r="F93" s="40"/>
      <c r="G93" s="40"/>
      <c r="H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33"/>
      <c r="DC93" s="33"/>
      <c r="DD93" s="33"/>
      <c r="DE93" s="33"/>
      <c r="DF93" s="33"/>
      <c r="DG93" s="33"/>
      <c r="DH93" s="33"/>
      <c r="DI93" s="33"/>
      <c r="DJ93" s="33"/>
      <c r="DK93" s="33"/>
      <c r="DL93" s="33"/>
      <c r="DM93" s="33"/>
      <c r="DN93" s="33"/>
      <c r="DO93" s="33"/>
      <c r="DP93" s="33"/>
      <c r="DQ93" s="33"/>
      <c r="DR93" s="33"/>
      <c r="DS93" s="33"/>
      <c r="DT93" s="33"/>
      <c r="DU93" s="33"/>
      <c r="DV93" s="33"/>
      <c r="DW93" s="33"/>
      <c r="DX93" s="33"/>
      <c r="DY93" s="33"/>
      <c r="DZ93" s="33"/>
      <c r="EA93" s="33"/>
      <c r="EB93" s="33"/>
      <c r="EC93" s="33"/>
      <c r="ED93" s="33"/>
      <c r="EE93" s="33"/>
      <c r="EF93" s="33"/>
      <c r="EG93" s="33"/>
      <c r="EH93" s="33"/>
      <c r="EI93" s="33"/>
      <c r="EJ93" s="33"/>
      <c r="EK93" s="33"/>
      <c r="EL93" s="33"/>
      <c r="EM93" s="33"/>
      <c r="EN93" s="33"/>
      <c r="EO93" s="33"/>
      <c r="EP93" s="33"/>
      <c r="EQ93" s="33"/>
      <c r="ER93" s="33"/>
      <c r="ES93" s="33"/>
      <c r="ET93" s="33"/>
      <c r="EU93" s="33"/>
      <c r="EV93" s="33"/>
      <c r="EW93" s="33"/>
      <c r="EX93" s="33"/>
      <c r="EY93" s="33"/>
      <c r="EZ93" s="33"/>
      <c r="FA93" s="33"/>
      <c r="FB93" s="33"/>
      <c r="FC93" s="33"/>
      <c r="FD93" s="33"/>
      <c r="FE93" s="33"/>
      <c r="FF93" s="33"/>
      <c r="FG93" s="33"/>
      <c r="FH93" s="33"/>
      <c r="FI93" s="33"/>
      <c r="FJ93" s="33"/>
      <c r="FK93" s="33"/>
      <c r="FL93" s="33"/>
      <c r="FM93" s="33"/>
      <c r="FN93" s="33"/>
      <c r="FO93" s="33"/>
      <c r="FP93" s="33"/>
      <c r="FQ93" s="33"/>
      <c r="FR93" s="33"/>
      <c r="FS93" s="33"/>
      <c r="FT93" s="33"/>
      <c r="FU93" s="33"/>
      <c r="FV93" s="33"/>
      <c r="FW93" s="33"/>
      <c r="FX93" s="33"/>
      <c r="FY93" s="33"/>
      <c r="FZ93" s="33"/>
      <c r="GA93" s="33"/>
      <c r="GB93" s="33"/>
      <c r="GC93" s="33"/>
      <c r="GD93" s="33"/>
      <c r="GE93" s="33"/>
      <c r="GF93" s="33"/>
      <c r="GG93" s="33"/>
      <c r="GH93" s="33"/>
      <c r="GI93" s="33"/>
      <c r="GJ93" s="33"/>
      <c r="GK93" s="33"/>
      <c r="GL93" s="33"/>
      <c r="GM93" s="33"/>
      <c r="GN93" s="33"/>
      <c r="GO93" s="33"/>
      <c r="GP93" s="33"/>
      <c r="GQ93" s="33"/>
      <c r="GR93" s="33"/>
      <c r="GS93" s="33"/>
      <c r="GT93" s="33"/>
      <c r="GU93" s="33"/>
      <c r="GV93" s="33"/>
      <c r="GW93" s="33"/>
      <c r="GX93" s="33"/>
      <c r="GY93" s="33"/>
      <c r="GZ93" s="33"/>
      <c r="HA93" s="33"/>
      <c r="HB93" s="33"/>
      <c r="HC93" s="33"/>
      <c r="HD93" s="33"/>
      <c r="HE93" s="33"/>
      <c r="HF93" s="33"/>
      <c r="HG93" s="33"/>
      <c r="HH93" s="33"/>
      <c r="HI93" s="33"/>
      <c r="HJ93" s="33"/>
      <c r="HK93" s="33"/>
      <c r="HL93" s="33"/>
      <c r="HM93" s="33"/>
      <c r="HN93" s="33"/>
      <c r="HO93" s="33"/>
      <c r="HP93" s="33"/>
      <c r="HQ93" s="33"/>
      <c r="HR93" s="33"/>
      <c r="HS93" s="33"/>
      <c r="HT93" s="33"/>
      <c r="HU93" s="33"/>
      <c r="HV93" s="33"/>
      <c r="HW93" s="33"/>
      <c r="HX93" s="33"/>
      <c r="HY93" s="33"/>
      <c r="HZ93" s="33"/>
      <c r="IA93" s="33"/>
      <c r="IB93" s="33"/>
      <c r="IC93" s="33"/>
      <c r="ID93" s="33"/>
      <c r="IE93" s="33"/>
      <c r="IF93" s="33"/>
      <c r="IG93" s="33"/>
      <c r="IH93" s="33"/>
      <c r="II93" s="33"/>
      <c r="IJ93" s="33"/>
      <c r="IK93" s="33"/>
      <c r="IL93" s="33"/>
      <c r="IM93" s="33"/>
      <c r="IN93" s="33"/>
      <c r="IO93" s="33"/>
      <c r="IP93" s="33"/>
      <c r="IQ93" s="33"/>
      <c r="IR93" s="33"/>
      <c r="IS93" s="33"/>
      <c r="IT93" s="33"/>
      <c r="IU93" s="33"/>
    </row>
    <row r="94" spans="1:255" s="38" customFormat="1" hidden="1">
      <c r="A94" s="33"/>
      <c r="B94" s="40"/>
      <c r="C94" s="40"/>
      <c r="D94" s="40"/>
      <c r="E94" s="40"/>
      <c r="F94" s="40"/>
      <c r="G94" s="40"/>
      <c r="H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c r="DB94" s="33"/>
      <c r="DC94" s="33"/>
      <c r="DD94" s="33"/>
      <c r="DE94" s="33"/>
      <c r="DF94" s="33"/>
      <c r="DG94" s="33"/>
      <c r="DH94" s="33"/>
      <c r="DI94" s="33"/>
      <c r="DJ94" s="33"/>
      <c r="DK94" s="33"/>
      <c r="DL94" s="33"/>
      <c r="DM94" s="33"/>
      <c r="DN94" s="33"/>
      <c r="DO94" s="33"/>
      <c r="DP94" s="33"/>
      <c r="DQ94" s="33"/>
      <c r="DR94" s="33"/>
      <c r="DS94" s="33"/>
      <c r="DT94" s="33"/>
      <c r="DU94" s="33"/>
      <c r="DV94" s="33"/>
      <c r="DW94" s="33"/>
      <c r="DX94" s="33"/>
      <c r="DY94" s="33"/>
      <c r="DZ94" s="33"/>
      <c r="EA94" s="33"/>
      <c r="EB94" s="33"/>
      <c r="EC94" s="33"/>
      <c r="ED94" s="33"/>
      <c r="EE94" s="33"/>
      <c r="EF94" s="33"/>
      <c r="EG94" s="33"/>
      <c r="EH94" s="33"/>
      <c r="EI94" s="33"/>
      <c r="EJ94" s="33"/>
      <c r="EK94" s="33"/>
      <c r="EL94" s="33"/>
      <c r="EM94" s="33"/>
      <c r="EN94" s="33"/>
      <c r="EO94" s="33"/>
      <c r="EP94" s="33"/>
      <c r="EQ94" s="33"/>
      <c r="ER94" s="33"/>
      <c r="ES94" s="33"/>
      <c r="ET94" s="33"/>
      <c r="EU94" s="33"/>
      <c r="EV94" s="33"/>
      <c r="EW94" s="33"/>
      <c r="EX94" s="33"/>
      <c r="EY94" s="33"/>
      <c r="EZ94" s="33"/>
      <c r="FA94" s="33"/>
      <c r="FB94" s="33"/>
      <c r="FC94" s="33"/>
      <c r="FD94" s="33"/>
      <c r="FE94" s="33"/>
      <c r="FF94" s="33"/>
      <c r="FG94" s="33"/>
      <c r="FH94" s="33"/>
      <c r="FI94" s="33"/>
      <c r="FJ94" s="33"/>
      <c r="FK94" s="33"/>
      <c r="FL94" s="33"/>
      <c r="FM94" s="33"/>
      <c r="FN94" s="33"/>
      <c r="FO94" s="33"/>
      <c r="FP94" s="33"/>
      <c r="FQ94" s="33"/>
      <c r="FR94" s="33"/>
      <c r="FS94" s="33"/>
      <c r="FT94" s="33"/>
      <c r="FU94" s="33"/>
      <c r="FV94" s="33"/>
      <c r="FW94" s="33"/>
      <c r="FX94" s="33"/>
      <c r="FY94" s="33"/>
      <c r="FZ94" s="33"/>
      <c r="GA94" s="33"/>
      <c r="GB94" s="33"/>
      <c r="GC94" s="33"/>
      <c r="GD94" s="33"/>
      <c r="GE94" s="33"/>
      <c r="GF94" s="33"/>
      <c r="GG94" s="33"/>
      <c r="GH94" s="33"/>
      <c r="GI94" s="33"/>
      <c r="GJ94" s="33"/>
      <c r="GK94" s="33"/>
      <c r="GL94" s="33"/>
      <c r="GM94" s="33"/>
      <c r="GN94" s="33"/>
      <c r="GO94" s="33"/>
      <c r="GP94" s="33"/>
      <c r="GQ94" s="33"/>
      <c r="GR94" s="33"/>
      <c r="GS94" s="33"/>
      <c r="GT94" s="33"/>
      <c r="GU94" s="33"/>
      <c r="GV94" s="33"/>
      <c r="GW94" s="33"/>
      <c r="GX94" s="33"/>
      <c r="GY94" s="33"/>
      <c r="GZ94" s="33"/>
      <c r="HA94" s="33"/>
      <c r="HB94" s="33"/>
      <c r="HC94" s="33"/>
      <c r="HD94" s="33"/>
      <c r="HE94" s="33"/>
      <c r="HF94" s="33"/>
      <c r="HG94" s="33"/>
      <c r="HH94" s="33"/>
      <c r="HI94" s="33"/>
      <c r="HJ94" s="33"/>
      <c r="HK94" s="33"/>
      <c r="HL94" s="33"/>
      <c r="HM94" s="33"/>
      <c r="HN94" s="33"/>
      <c r="HO94" s="33"/>
      <c r="HP94" s="33"/>
      <c r="HQ94" s="33"/>
      <c r="HR94" s="33"/>
      <c r="HS94" s="33"/>
      <c r="HT94" s="33"/>
      <c r="HU94" s="33"/>
      <c r="HV94" s="33"/>
      <c r="HW94" s="33"/>
      <c r="HX94" s="33"/>
      <c r="HY94" s="33"/>
      <c r="HZ94" s="33"/>
      <c r="IA94" s="33"/>
      <c r="IB94" s="33"/>
      <c r="IC94" s="33"/>
      <c r="ID94" s="33"/>
      <c r="IE94" s="33"/>
      <c r="IF94" s="33"/>
      <c r="IG94" s="33"/>
      <c r="IH94" s="33"/>
      <c r="II94" s="33"/>
      <c r="IJ94" s="33"/>
      <c r="IK94" s="33"/>
      <c r="IL94" s="33"/>
      <c r="IM94" s="33"/>
      <c r="IN94" s="33"/>
      <c r="IO94" s="33"/>
      <c r="IP94" s="33"/>
      <c r="IQ94" s="33"/>
      <c r="IR94" s="33"/>
      <c r="IS94" s="33"/>
      <c r="IT94" s="33"/>
      <c r="IU94" s="33"/>
    </row>
    <row r="109" spans="2:7" hidden="1">
      <c r="B109" s="40"/>
      <c r="C109" s="40"/>
      <c r="D109" s="40"/>
      <c r="E109" s="40"/>
      <c r="F109" s="40"/>
      <c r="G109" s="40"/>
    </row>
    <row r="110" spans="2:7" hidden="1">
      <c r="B110" s="40"/>
      <c r="C110" s="40"/>
      <c r="D110" s="40"/>
      <c r="E110" s="40"/>
      <c r="F110" s="40"/>
      <c r="G110" s="40"/>
    </row>
    <row r="111" spans="2:7" hidden="1">
      <c r="B111" s="40"/>
      <c r="C111" s="40"/>
      <c r="D111" s="40"/>
      <c r="E111" s="40"/>
      <c r="F111" s="40"/>
      <c r="G111" s="40"/>
    </row>
    <row r="112" spans="2:7" hidden="1">
      <c r="B112" s="40"/>
      <c r="C112" s="40"/>
      <c r="D112" s="40"/>
      <c r="E112" s="40"/>
      <c r="F112" s="40"/>
      <c r="G112" s="40"/>
    </row>
    <row r="113" spans="2:7" hidden="1">
      <c r="B113" s="40"/>
      <c r="C113" s="40"/>
      <c r="D113" s="40"/>
      <c r="E113" s="40"/>
      <c r="F113" s="40"/>
      <c r="G113" s="40"/>
    </row>
    <row r="114" spans="2:7" hidden="1">
      <c r="B114" s="40"/>
      <c r="C114" s="40"/>
      <c r="D114" s="40"/>
      <c r="E114" s="40"/>
      <c r="F114" s="40"/>
      <c r="G114" s="40"/>
    </row>
  </sheetData>
  <sheetProtection algorithmName="SHA-512" hashValue="v6pCk7s/4GRYAYXFmeq0iKObIt7jVuw6TwoLpNNOZ4GGXiNdF4DMg7IRUtUR8pYjQ0amx62Ek9iW6XhTUbTpbQ==" saltValue="JlGHjbpX3DvXMrLvru/5oQ==" spinCount="100000" sheet="1" selectLockedCells="1"/>
  <mergeCells count="10">
    <mergeCell ref="B22:C22"/>
    <mergeCell ref="D22:E22"/>
    <mergeCell ref="F22:G22"/>
    <mergeCell ref="B25:G25"/>
    <mergeCell ref="B2:D2"/>
    <mergeCell ref="E14:F14"/>
    <mergeCell ref="B16:G16"/>
    <mergeCell ref="B20:C20"/>
    <mergeCell ref="D20:E20"/>
    <mergeCell ref="F20:G20"/>
  </mergeCells>
  <hyperlinks>
    <hyperlink ref="B39" r:id="rId1" xr:uid="{00000000-0004-0000-0100-000000000000}"/>
  </hyperlinks>
  <printOptions horizontalCentered="1"/>
  <pageMargins left="0.2" right="0.2" top="0.25" bottom="0.25" header="0.5" footer="0.5"/>
  <pageSetup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pageSetUpPr fitToPage="1"/>
  </sheetPr>
  <dimension ref="A1:IU114"/>
  <sheetViews>
    <sheetView showGridLines="0" showRowColHeaders="0" topLeftCell="A3" zoomScaleNormal="100" zoomScaleSheetLayoutView="80" workbookViewId="0">
      <selection activeCell="G29" sqref="G29"/>
    </sheetView>
  </sheetViews>
  <sheetFormatPr defaultColWidth="0" defaultRowHeight="12.75" customHeight="1" zeroHeight="1"/>
  <cols>
    <col min="1" max="1" width="3.140625" style="33" customWidth="1"/>
    <col min="2" max="7" width="16.7109375" style="33" customWidth="1"/>
    <col min="8" max="8" width="3.42578125" style="33" customWidth="1"/>
    <col min="9" max="30" width="9.140625" style="38" hidden="1" customWidth="1"/>
    <col min="31" max="16384" width="9.140625" style="33" hidden="1"/>
  </cols>
  <sheetData>
    <row r="1" spans="1:30" ht="26.25" customHeight="1"/>
    <row r="2" spans="1:30" s="49" customFormat="1" ht="28.5">
      <c r="A2" s="46"/>
      <c r="B2" s="216" t="s">
        <v>23</v>
      </c>
      <c r="C2" s="216"/>
      <c r="D2" s="216"/>
      <c r="E2" s="47"/>
      <c r="F2" s="47"/>
      <c r="G2" s="47"/>
      <c r="H2" s="47"/>
      <c r="I2" s="48"/>
      <c r="J2" s="48"/>
      <c r="K2" s="48"/>
      <c r="L2" s="48"/>
      <c r="M2" s="48"/>
      <c r="N2" s="48"/>
      <c r="O2" s="48"/>
      <c r="P2" s="48"/>
      <c r="Q2" s="48"/>
      <c r="R2" s="48"/>
      <c r="S2" s="48"/>
      <c r="T2" s="48"/>
      <c r="U2" s="48"/>
      <c r="V2" s="48"/>
      <c r="W2" s="48"/>
      <c r="X2" s="48"/>
      <c r="Y2" s="48"/>
      <c r="Z2" s="48"/>
      <c r="AA2" s="48"/>
      <c r="AB2" s="48"/>
      <c r="AC2" s="48"/>
      <c r="AD2" s="48"/>
    </row>
    <row r="3" spans="1:30" ht="41.25" customHeight="1">
      <c r="A3" s="11"/>
      <c r="B3" s="12"/>
      <c r="C3" s="12"/>
      <c r="D3" s="12"/>
      <c r="E3" s="12"/>
      <c r="F3" s="12"/>
      <c r="G3" s="13"/>
      <c r="H3" s="13"/>
    </row>
    <row r="4" spans="1:30" ht="18">
      <c r="A4" s="11"/>
      <c r="B4" s="14" t="s">
        <v>2</v>
      </c>
      <c r="C4" s="15"/>
      <c r="D4" s="15"/>
      <c r="E4" s="14" t="s">
        <v>24</v>
      </c>
      <c r="F4" s="16"/>
      <c r="H4" s="17"/>
    </row>
    <row r="5" spans="1:30" ht="7.5" customHeight="1">
      <c r="A5" s="11"/>
      <c r="B5" s="15"/>
      <c r="C5" s="15"/>
      <c r="D5" s="15"/>
      <c r="E5" s="15"/>
      <c r="F5" s="16"/>
      <c r="H5" s="17"/>
    </row>
    <row r="6" spans="1:30" s="35" customFormat="1" ht="15" customHeight="1">
      <c r="A6" s="18"/>
      <c r="B6" s="34" t="str">
        <f>+Inputs!C10</f>
        <v>Dealer Name</v>
      </c>
      <c r="C6" s="34"/>
      <c r="D6" s="18"/>
      <c r="E6" s="34" t="str">
        <f>+Inputs!C16</f>
        <v>Customer Name</v>
      </c>
      <c r="F6" s="34"/>
      <c r="H6" s="19"/>
      <c r="I6" s="41"/>
      <c r="J6" s="41"/>
      <c r="K6" s="41"/>
      <c r="L6" s="41"/>
      <c r="M6" s="41"/>
      <c r="N6" s="41"/>
      <c r="O6" s="41"/>
      <c r="P6" s="41"/>
      <c r="Q6" s="41"/>
      <c r="R6" s="41"/>
      <c r="S6" s="41"/>
      <c r="T6" s="41"/>
      <c r="U6" s="41"/>
      <c r="V6" s="41"/>
      <c r="W6" s="41"/>
      <c r="X6" s="41"/>
      <c r="Y6" s="41"/>
      <c r="Z6" s="41"/>
      <c r="AA6" s="41"/>
      <c r="AB6" s="41"/>
      <c r="AC6" s="41"/>
      <c r="AD6" s="41"/>
    </row>
    <row r="7" spans="1:30" s="35" customFormat="1" ht="15" customHeight="1">
      <c r="A7" s="18"/>
      <c r="B7" s="34" t="str">
        <f>+Inputs!C11</f>
        <v>Contact Name</v>
      </c>
      <c r="C7" s="34"/>
      <c r="D7" s="18"/>
      <c r="E7" s="34" t="str">
        <f>+Inputs!C17</f>
        <v>Customer Address</v>
      </c>
      <c r="F7" s="34"/>
      <c r="G7" s="19"/>
      <c r="H7" s="19"/>
      <c r="I7" s="41"/>
      <c r="J7" s="41"/>
      <c r="K7" s="41"/>
      <c r="L7" s="41"/>
      <c r="M7" s="41"/>
      <c r="N7" s="41"/>
      <c r="O7" s="41"/>
      <c r="P7" s="41"/>
      <c r="Q7" s="41"/>
      <c r="R7" s="41"/>
      <c r="S7" s="41"/>
      <c r="T7" s="41"/>
      <c r="U7" s="41"/>
      <c r="V7" s="41"/>
      <c r="W7" s="41"/>
      <c r="X7" s="41"/>
      <c r="Y7" s="41"/>
      <c r="Z7" s="41"/>
      <c r="AA7" s="41"/>
      <c r="AB7" s="41"/>
      <c r="AC7" s="41"/>
      <c r="AD7" s="41"/>
    </row>
    <row r="8" spans="1:30" s="35" customFormat="1" ht="15" customHeight="1">
      <c r="A8" s="18"/>
      <c r="B8" s="34" t="str">
        <f>+Inputs!C12</f>
        <v>Contact Email</v>
      </c>
      <c r="C8" s="34"/>
      <c r="D8" s="18"/>
      <c r="E8" s="34" t="str">
        <f>+Inputs!C18</f>
        <v>Customer City, State, Zip</v>
      </c>
      <c r="F8" s="34"/>
      <c r="G8" s="19"/>
      <c r="H8" s="19"/>
      <c r="I8" s="41"/>
      <c r="J8" s="41"/>
      <c r="K8" s="41"/>
      <c r="L8" s="41"/>
      <c r="M8" s="41"/>
      <c r="N8" s="41"/>
      <c r="O8" s="41"/>
      <c r="P8" s="41"/>
      <c r="Q8" s="41"/>
      <c r="R8" s="41"/>
      <c r="S8" s="41"/>
      <c r="T8" s="41"/>
      <c r="U8" s="41"/>
      <c r="V8" s="41"/>
      <c r="W8" s="41"/>
      <c r="X8" s="41"/>
      <c r="Y8" s="41"/>
      <c r="Z8" s="41"/>
      <c r="AA8" s="41"/>
      <c r="AB8" s="41"/>
      <c r="AC8" s="41"/>
      <c r="AD8" s="41"/>
    </row>
    <row r="9" spans="1:30" s="36" customFormat="1" ht="12">
      <c r="A9" s="20"/>
      <c r="B9" s="21"/>
      <c r="C9" s="20"/>
      <c r="D9" s="20"/>
      <c r="E9" s="34" t="str">
        <f>+Inputs!C19</f>
        <v>Customer Phone</v>
      </c>
      <c r="F9" s="34"/>
      <c r="G9" s="22"/>
      <c r="H9" s="22"/>
      <c r="I9" s="42"/>
      <c r="J9" s="42"/>
      <c r="K9" s="42"/>
      <c r="L9" s="42"/>
      <c r="M9" s="42"/>
      <c r="N9" s="42"/>
      <c r="O9" s="42"/>
      <c r="P9" s="42"/>
      <c r="Q9" s="42"/>
      <c r="R9" s="42"/>
      <c r="S9" s="42"/>
      <c r="T9" s="42"/>
      <c r="U9" s="42"/>
      <c r="V9" s="42"/>
      <c r="W9" s="42"/>
      <c r="X9" s="42"/>
      <c r="Y9" s="42"/>
      <c r="Z9" s="42"/>
      <c r="AA9" s="42"/>
      <c r="AB9" s="42"/>
      <c r="AC9" s="42"/>
      <c r="AD9" s="42"/>
    </row>
    <row r="10" spans="1:30" s="36" customFormat="1" ht="12">
      <c r="A10" s="20"/>
      <c r="B10" s="20"/>
      <c r="C10" s="20"/>
      <c r="D10" s="20"/>
      <c r="E10" s="34" t="str">
        <f>+Inputs!C20</f>
        <v>Customer Email</v>
      </c>
      <c r="F10" s="34"/>
      <c r="G10" s="23"/>
      <c r="H10" s="23"/>
      <c r="I10" s="42"/>
      <c r="J10" s="42"/>
      <c r="K10" s="42"/>
      <c r="L10" s="42"/>
      <c r="M10" s="42"/>
      <c r="N10" s="42"/>
      <c r="O10" s="42"/>
      <c r="P10" s="42"/>
      <c r="Q10" s="42"/>
      <c r="R10" s="42"/>
      <c r="S10" s="42"/>
      <c r="T10" s="42"/>
      <c r="U10" s="42"/>
      <c r="V10" s="42"/>
      <c r="W10" s="42"/>
      <c r="X10" s="42"/>
      <c r="Y10" s="42"/>
      <c r="Z10" s="42"/>
      <c r="AA10" s="42"/>
      <c r="AB10" s="42"/>
      <c r="AC10" s="42"/>
      <c r="AD10" s="42"/>
    </row>
    <row r="11" spans="1:30" s="36" customFormat="1" ht="15" customHeight="1">
      <c r="A11" s="20"/>
      <c r="E11" s="20"/>
      <c r="F11" s="20"/>
      <c r="G11" s="23"/>
      <c r="H11" s="23"/>
      <c r="I11" s="42"/>
      <c r="J11" s="42"/>
      <c r="K11" s="42"/>
      <c r="L11" s="42"/>
      <c r="M11" s="42"/>
      <c r="N11" s="42"/>
      <c r="O11" s="42"/>
      <c r="P11" s="42"/>
      <c r="Q11" s="42"/>
      <c r="R11" s="42"/>
      <c r="S11" s="42"/>
      <c r="T11" s="42"/>
      <c r="U11" s="42"/>
      <c r="V11" s="42"/>
      <c r="W11" s="42"/>
      <c r="X11" s="42"/>
      <c r="Y11" s="42"/>
      <c r="Z11" s="42"/>
      <c r="AA11" s="42"/>
      <c r="AB11" s="42"/>
      <c r="AC11" s="42"/>
      <c r="AD11" s="42"/>
    </row>
    <row r="12" spans="1:30" s="36" customFormat="1" ht="18">
      <c r="A12" s="20"/>
      <c r="B12" s="14" t="s">
        <v>25</v>
      </c>
      <c r="C12" s="15"/>
      <c r="D12" s="17"/>
      <c r="E12" s="14" t="s">
        <v>26</v>
      </c>
      <c r="F12" s="16"/>
      <c r="G12"/>
      <c r="H12"/>
      <c r="I12"/>
      <c r="J12" s="42"/>
      <c r="K12" s="42"/>
      <c r="L12" s="42"/>
      <c r="M12" s="42"/>
      <c r="N12" s="42"/>
      <c r="O12" s="42"/>
      <c r="P12" s="42"/>
      <c r="Q12" s="42"/>
      <c r="R12" s="42"/>
      <c r="S12" s="42"/>
      <c r="T12" s="42"/>
      <c r="U12" s="42"/>
      <c r="V12" s="42"/>
      <c r="W12" s="42"/>
      <c r="X12" s="42"/>
      <c r="Y12" s="42"/>
      <c r="Z12" s="42"/>
      <c r="AA12" s="42"/>
      <c r="AB12" s="42"/>
      <c r="AC12" s="42"/>
      <c r="AD12" s="42"/>
    </row>
    <row r="13" spans="1:30" s="36" customFormat="1" ht="6" customHeight="1">
      <c r="A13" s="20"/>
      <c r="B13" s="15"/>
      <c r="C13" s="15"/>
      <c r="D13" s="17"/>
      <c r="E13" s="15"/>
      <c r="F13" s="16"/>
      <c r="G13"/>
      <c r="H13"/>
      <c r="I13"/>
      <c r="J13" s="42"/>
      <c r="K13" s="42"/>
      <c r="L13" s="42"/>
      <c r="M13" s="42"/>
      <c r="N13" s="42"/>
      <c r="O13" s="42"/>
      <c r="P13" s="42"/>
      <c r="Q13" s="42"/>
      <c r="R13" s="42"/>
      <c r="S13" s="42"/>
      <c r="T13" s="42"/>
      <c r="U13" s="42"/>
      <c r="V13" s="42"/>
      <c r="W13" s="42"/>
      <c r="X13" s="42"/>
      <c r="Y13" s="42"/>
      <c r="Z13" s="42"/>
      <c r="AA13" s="42"/>
      <c r="AB13" s="42"/>
      <c r="AC13" s="42"/>
      <c r="AD13" s="42"/>
    </row>
    <row r="14" spans="1:30" s="36" customFormat="1" ht="18">
      <c r="A14" s="20"/>
      <c r="B14" s="37" t="str">
        <f>+Inputs!C24</f>
        <v>Equipment Description</v>
      </c>
      <c r="C14" s="37"/>
      <c r="D14" s="37"/>
      <c r="E14" s="217">
        <f>+Inputs!C25</f>
        <v>50000</v>
      </c>
      <c r="F14" s="217"/>
      <c r="G14"/>
      <c r="H14"/>
      <c r="I14"/>
      <c r="J14" s="42"/>
      <c r="K14" s="42"/>
      <c r="L14" s="42"/>
      <c r="M14" s="42"/>
      <c r="N14" s="42"/>
      <c r="O14" s="42"/>
      <c r="P14" s="42"/>
      <c r="Q14" s="42"/>
      <c r="R14" s="42"/>
      <c r="S14" s="42"/>
      <c r="T14" s="42"/>
      <c r="U14" s="42"/>
      <c r="V14" s="42"/>
      <c r="W14" s="42"/>
      <c r="X14" s="42"/>
      <c r="Y14" s="42"/>
      <c r="Z14" s="42"/>
      <c r="AA14" s="42"/>
      <c r="AB14" s="42"/>
      <c r="AC14" s="42"/>
      <c r="AD14" s="42"/>
    </row>
    <row r="15" spans="1:30" s="36" customFormat="1" ht="42" customHeight="1" thickBot="1">
      <c r="A15" s="20"/>
      <c r="D15" s="16"/>
      <c r="G15"/>
      <c r="H15"/>
      <c r="I15"/>
      <c r="J15" s="42"/>
      <c r="K15" s="42"/>
      <c r="L15" s="42"/>
      <c r="M15" s="42"/>
      <c r="N15" s="42"/>
      <c r="O15" s="42"/>
      <c r="P15" s="42"/>
      <c r="Q15" s="42"/>
      <c r="R15" s="42"/>
      <c r="S15" s="42"/>
      <c r="T15" s="42"/>
      <c r="U15" s="42"/>
      <c r="V15" s="42"/>
      <c r="W15" s="42"/>
      <c r="X15" s="42"/>
      <c r="Y15" s="42"/>
      <c r="Z15" s="42"/>
      <c r="AA15" s="42"/>
      <c r="AB15" s="42"/>
      <c r="AC15" s="42"/>
      <c r="AD15" s="42"/>
    </row>
    <row r="16" spans="1:30" s="36" customFormat="1" ht="54.95" customHeight="1" thickBot="1">
      <c r="A16" s="20"/>
      <c r="B16" s="218" t="str">
        <f>"10% DOWN - ("&amp;TEXT($E$14*0.1,"$#,##0")&amp;") 
FOLLOWED BY NO PAYMENTS FOR 360 DAYS"</f>
        <v>10% DOWN - ($5,000) 
FOLLOWED BY NO PAYMENTS FOR 360 DAYS</v>
      </c>
      <c r="C16" s="219"/>
      <c r="D16" s="219"/>
      <c r="E16" s="219"/>
      <c r="F16" s="219"/>
      <c r="G16" s="220"/>
      <c r="H16"/>
      <c r="I16"/>
      <c r="J16" s="42"/>
      <c r="K16" s="42"/>
      <c r="L16" s="42"/>
      <c r="M16" s="42"/>
      <c r="N16" s="42"/>
      <c r="O16" s="42"/>
      <c r="P16" s="42"/>
      <c r="Q16" s="42"/>
      <c r="R16" s="42"/>
      <c r="S16" s="42"/>
      <c r="T16" s="42"/>
      <c r="U16" s="42"/>
      <c r="V16" s="42"/>
      <c r="W16" s="42"/>
      <c r="X16" s="42"/>
      <c r="Y16" s="42"/>
      <c r="Z16" s="42"/>
      <c r="AA16" s="42"/>
      <c r="AB16" s="42"/>
      <c r="AC16" s="42"/>
      <c r="AD16" s="42"/>
    </row>
    <row r="17" spans="1:255" s="36" customFormat="1" ht="42" customHeight="1">
      <c r="A17" s="20"/>
      <c r="D17" s="16"/>
      <c r="G17"/>
      <c r="H17"/>
      <c r="I17"/>
      <c r="J17" s="42"/>
      <c r="K17" s="42"/>
      <c r="L17" s="42"/>
      <c r="M17" s="42"/>
      <c r="N17" s="42"/>
      <c r="O17" s="42"/>
      <c r="P17" s="42"/>
      <c r="Q17" s="42"/>
      <c r="R17" s="42"/>
      <c r="S17" s="42"/>
      <c r="T17" s="42"/>
      <c r="U17" s="42"/>
      <c r="V17" s="42"/>
      <c r="W17" s="42"/>
      <c r="X17" s="42"/>
      <c r="Y17" s="42"/>
      <c r="Z17" s="42"/>
      <c r="AA17" s="42"/>
      <c r="AB17" s="42"/>
      <c r="AC17" s="42"/>
      <c r="AD17" s="42"/>
    </row>
    <row r="18" spans="1:255" ht="24" customHeight="1">
      <c r="A18" s="11"/>
      <c r="B18"/>
      <c r="C18"/>
      <c r="D18"/>
      <c r="E18"/>
      <c r="F18"/>
      <c r="G18"/>
      <c r="H18"/>
      <c r="I18"/>
    </row>
    <row r="19" spans="1:255" ht="24" customHeight="1">
      <c r="A19" s="11"/>
      <c r="B19"/>
      <c r="C19"/>
      <c r="D19"/>
      <c r="E19"/>
      <c r="F19"/>
      <c r="G19"/>
      <c r="H19" s="25"/>
    </row>
    <row r="20" spans="1:255" ht="24" customHeight="1">
      <c r="A20" s="11"/>
      <c r="B20" s="221" t="s">
        <v>28</v>
      </c>
      <c r="C20" s="221"/>
      <c r="D20" s="222" t="s">
        <v>29</v>
      </c>
      <c r="E20" s="222"/>
      <c r="F20" s="222" t="s">
        <v>30</v>
      </c>
      <c r="G20" s="222"/>
      <c r="H20" s="25"/>
    </row>
    <row r="21" spans="1:255" ht="7.5" customHeight="1">
      <c r="A21" s="11"/>
      <c r="B21"/>
      <c r="C21"/>
      <c r="D21"/>
      <c r="E21"/>
      <c r="F21"/>
      <c r="G21"/>
      <c r="H21" s="25"/>
    </row>
    <row r="22" spans="1:255" ht="28.5" customHeight="1">
      <c r="A22" s="11"/>
      <c r="B22" s="210" t="s">
        <v>31</v>
      </c>
      <c r="C22" s="211"/>
      <c r="D22" s="212">
        <v>2.9899999999999999E-2</v>
      </c>
      <c r="E22" s="212"/>
      <c r="F22" s="213">
        <f>+IF($E$14&lt;7500,"$7.5K Min.",$E$14*0.31837)</f>
        <v>15918.5</v>
      </c>
      <c r="G22" s="214"/>
      <c r="H22" s="25"/>
    </row>
    <row r="23" spans="1:255" ht="9.75" customHeight="1">
      <c r="A23" s="11"/>
      <c r="B23" s="50"/>
      <c r="C23" s="51"/>
      <c r="D23" s="64"/>
      <c r="E23" s="65"/>
      <c r="F23" s="54"/>
      <c r="G23" s="55"/>
      <c r="H23" s="25"/>
    </row>
    <row r="24" spans="1:255" ht="7.5" customHeight="1">
      <c r="A24" s="11"/>
      <c r="C24" s="26"/>
      <c r="D24" s="27"/>
      <c r="E24" s="28"/>
      <c r="F24" s="29"/>
      <c r="G24" s="30"/>
      <c r="H24" s="25"/>
    </row>
    <row r="25" spans="1:255">
      <c r="A25" s="11"/>
      <c r="B25" s="215" t="str">
        <f ca="1">"Quote Date: "&amp; TEXT(TODAY(),"MM/DD/YY")</f>
        <v>Quote Date: 01/05/26</v>
      </c>
      <c r="C25" s="215"/>
      <c r="D25" s="215"/>
      <c r="E25" s="215"/>
      <c r="F25" s="215"/>
      <c r="G25" s="215"/>
      <c r="H25" s="31"/>
      <c r="I25" s="43"/>
      <c r="J25" s="43"/>
      <c r="S25" s="43"/>
      <c r="T25" s="43"/>
      <c r="U25" s="43"/>
      <c r="V25" s="43"/>
      <c r="W25" s="43"/>
      <c r="X25" s="43"/>
      <c r="Y25" s="43"/>
      <c r="Z25" s="43"/>
      <c r="AA25" s="43"/>
      <c r="AB25" s="43"/>
      <c r="AC25" s="43"/>
      <c r="AD25" s="43"/>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39"/>
      <c r="DG25" s="39"/>
      <c r="DH25" s="39"/>
      <c r="DI25" s="39"/>
      <c r="DJ25" s="39"/>
      <c r="DK25" s="39"/>
      <c r="DL25" s="39"/>
      <c r="DM25" s="39"/>
      <c r="DN25" s="39"/>
      <c r="DO25" s="39"/>
      <c r="DP25" s="39"/>
      <c r="DQ25" s="39"/>
      <c r="DR25" s="39"/>
      <c r="DS25" s="39"/>
      <c r="DT25" s="39"/>
      <c r="DU25" s="39"/>
      <c r="DV25" s="39"/>
      <c r="DW25" s="39"/>
      <c r="DX25" s="39"/>
      <c r="DY25" s="39"/>
      <c r="DZ25" s="39"/>
      <c r="EA25" s="39"/>
      <c r="EB25" s="39"/>
      <c r="EC25" s="39"/>
      <c r="ED25" s="39"/>
      <c r="EE25" s="39"/>
      <c r="EF25" s="39"/>
      <c r="EG25" s="39"/>
      <c r="EH25" s="39"/>
      <c r="EI25" s="39"/>
      <c r="EJ25" s="39"/>
      <c r="EK25" s="39"/>
      <c r="EL25" s="39"/>
      <c r="EM25" s="39"/>
      <c r="EN25" s="39"/>
      <c r="EO25" s="39"/>
      <c r="EP25" s="39"/>
      <c r="EQ25" s="39"/>
      <c r="ER25" s="39"/>
      <c r="ES25" s="39"/>
      <c r="ET25" s="39"/>
      <c r="EU25" s="39"/>
      <c r="EV25" s="39"/>
      <c r="EW25" s="39"/>
      <c r="EX25" s="39"/>
      <c r="EY25" s="39"/>
      <c r="EZ25" s="39"/>
      <c r="FA25" s="39"/>
      <c r="FB25" s="39"/>
      <c r="FC25" s="39"/>
      <c r="FD25" s="39"/>
      <c r="FE25" s="39"/>
      <c r="FF25" s="39"/>
      <c r="FG25" s="39"/>
      <c r="FH25" s="39"/>
      <c r="FI25" s="39"/>
      <c r="FJ25" s="39"/>
      <c r="FK25" s="39"/>
      <c r="FL25" s="39"/>
      <c r="FM25" s="39"/>
      <c r="FN25" s="39"/>
      <c r="FO25" s="39"/>
      <c r="FP25" s="39"/>
      <c r="FQ25" s="39"/>
      <c r="FR25" s="39"/>
      <c r="FS25" s="39"/>
      <c r="FT25" s="39"/>
      <c r="FU25" s="39"/>
      <c r="FV25" s="39"/>
      <c r="FW25" s="39"/>
      <c r="FX25" s="39"/>
      <c r="FY25" s="39"/>
      <c r="FZ25" s="39"/>
      <c r="GA25" s="39"/>
      <c r="GB25" s="39"/>
      <c r="GC25" s="39"/>
      <c r="GD25" s="39"/>
      <c r="GE25" s="39"/>
      <c r="GF25" s="39"/>
      <c r="GG25" s="39"/>
      <c r="GH25" s="39"/>
      <c r="GI25" s="39"/>
      <c r="GJ25" s="39"/>
      <c r="GK25" s="39"/>
      <c r="GL25" s="39"/>
      <c r="GM25" s="39"/>
      <c r="GN25" s="39"/>
      <c r="GO25" s="39"/>
      <c r="GP25" s="39"/>
      <c r="GQ25" s="39"/>
      <c r="GR25" s="39"/>
      <c r="GS25" s="39"/>
      <c r="GT25" s="39"/>
      <c r="GU25" s="39"/>
      <c r="GV25" s="39"/>
      <c r="GW25" s="39"/>
      <c r="GX25" s="39"/>
      <c r="GY25" s="39"/>
      <c r="GZ25" s="39"/>
      <c r="HA25" s="39"/>
      <c r="HB25" s="39"/>
      <c r="HC25" s="39"/>
      <c r="HD25" s="39"/>
      <c r="HE25" s="39"/>
      <c r="HF25" s="39"/>
      <c r="HG25" s="39"/>
      <c r="HH25" s="39"/>
      <c r="HI25" s="39"/>
      <c r="HJ25" s="39"/>
      <c r="HK25" s="39"/>
      <c r="HL25" s="39"/>
      <c r="HM25" s="39"/>
      <c r="HN25" s="39"/>
      <c r="HO25" s="39"/>
      <c r="HP25" s="39"/>
      <c r="HQ25" s="39"/>
      <c r="HR25" s="39"/>
      <c r="HS25" s="39"/>
      <c r="HT25" s="39"/>
      <c r="HU25" s="39"/>
      <c r="HV25" s="39"/>
      <c r="HW25" s="39"/>
      <c r="HX25" s="39"/>
      <c r="HY25" s="39"/>
      <c r="HZ25" s="39"/>
      <c r="IA25" s="39"/>
      <c r="IB25" s="39"/>
      <c r="IC25" s="39"/>
      <c r="ID25" s="39"/>
      <c r="IE25" s="39"/>
      <c r="IF25" s="39"/>
      <c r="IG25" s="39"/>
      <c r="IH25" s="39"/>
      <c r="II25" s="39"/>
      <c r="IJ25" s="39"/>
      <c r="IK25" s="39"/>
      <c r="IL25" s="39"/>
      <c r="IM25" s="39"/>
      <c r="IN25" s="39"/>
      <c r="IO25" s="39"/>
      <c r="IP25" s="39"/>
      <c r="IQ25" s="39"/>
      <c r="IR25" s="39"/>
      <c r="IS25" s="39"/>
      <c r="IT25" s="39"/>
      <c r="IU25" s="39"/>
    </row>
    <row r="26" spans="1:255" ht="12" customHeight="1">
      <c r="A26" s="11"/>
      <c r="B26" s="26"/>
      <c r="C26" s="11"/>
      <c r="D26" s="32"/>
      <c r="E26" s="11"/>
      <c r="F26" s="32"/>
      <c r="H26" s="31"/>
      <c r="I26" s="43"/>
      <c r="J26" s="43"/>
      <c r="S26" s="43"/>
      <c r="T26" s="43"/>
      <c r="U26" s="43"/>
      <c r="V26" s="43"/>
      <c r="W26" s="43"/>
      <c r="X26" s="43"/>
      <c r="Y26" s="43"/>
      <c r="Z26" s="43"/>
      <c r="AA26" s="43"/>
      <c r="AB26" s="43"/>
      <c r="AC26" s="43"/>
      <c r="AD26" s="43"/>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c r="EY26" s="39"/>
      <c r="EZ26" s="39"/>
      <c r="FA26" s="39"/>
      <c r="FB26" s="39"/>
      <c r="FC26" s="39"/>
      <c r="FD26" s="39"/>
      <c r="FE26" s="39"/>
      <c r="FF26" s="39"/>
      <c r="FG26" s="39"/>
      <c r="FH26" s="39"/>
      <c r="FI26" s="39"/>
      <c r="FJ26" s="39"/>
      <c r="FK26" s="39"/>
      <c r="FL26" s="39"/>
      <c r="FM26" s="39"/>
      <c r="FN26" s="39"/>
      <c r="FO26" s="39"/>
      <c r="FP26" s="39"/>
      <c r="FQ26" s="39"/>
      <c r="FR26" s="39"/>
      <c r="FS26" s="39"/>
      <c r="FT26" s="39"/>
      <c r="FU26" s="39"/>
      <c r="FV26" s="39"/>
      <c r="FW26" s="39"/>
      <c r="FX26" s="39"/>
      <c r="FY26" s="39"/>
      <c r="FZ26" s="39"/>
      <c r="GA26" s="39"/>
      <c r="GB26" s="39"/>
      <c r="GC26" s="39"/>
      <c r="GD26" s="39"/>
      <c r="GE26" s="39"/>
      <c r="GF26" s="39"/>
      <c r="GG26" s="39"/>
      <c r="GH26" s="39"/>
      <c r="GI26" s="39"/>
      <c r="GJ26" s="39"/>
      <c r="GK26" s="39"/>
      <c r="GL26" s="39"/>
      <c r="GM26" s="39"/>
      <c r="GN26" s="39"/>
      <c r="GO26" s="39"/>
      <c r="GP26" s="39"/>
      <c r="GQ26" s="39"/>
      <c r="GR26" s="39"/>
      <c r="GS26" s="39"/>
      <c r="GT26" s="39"/>
      <c r="GU26" s="39"/>
      <c r="GV26" s="39"/>
      <c r="GW26" s="39"/>
      <c r="GX26" s="39"/>
      <c r="GY26" s="39"/>
      <c r="GZ26" s="39"/>
      <c r="HA26" s="39"/>
      <c r="HB26" s="39"/>
      <c r="HC26" s="39"/>
      <c r="HD26" s="39"/>
      <c r="HE26" s="39"/>
      <c r="HF26" s="39"/>
      <c r="HG26" s="39"/>
      <c r="HH26" s="39"/>
      <c r="HI26" s="39"/>
      <c r="HJ26" s="39"/>
      <c r="HK26" s="39"/>
      <c r="HL26" s="39"/>
      <c r="HM26" s="39"/>
      <c r="HN26" s="39"/>
      <c r="HO26" s="39"/>
      <c r="HP26" s="39"/>
      <c r="HQ26" s="39"/>
      <c r="HR26" s="39"/>
      <c r="HS26" s="39"/>
      <c r="HT26" s="39"/>
      <c r="HU26" s="39"/>
      <c r="HV26" s="39"/>
      <c r="HW26" s="39"/>
      <c r="HX26" s="39"/>
      <c r="HY26" s="39"/>
      <c r="HZ26" s="39"/>
      <c r="IA26" s="39"/>
      <c r="IB26" s="39"/>
      <c r="IC26" s="39"/>
      <c r="ID26" s="39"/>
      <c r="IE26" s="39"/>
      <c r="IF26" s="39"/>
      <c r="IG26" s="39"/>
      <c r="IH26" s="39"/>
      <c r="II26" s="39"/>
      <c r="IJ26" s="39"/>
      <c r="IK26" s="39"/>
      <c r="IL26" s="39"/>
      <c r="IM26" s="39"/>
      <c r="IN26" s="39"/>
      <c r="IO26" s="39"/>
      <c r="IP26" s="39"/>
      <c r="IQ26" s="39"/>
      <c r="IR26" s="39"/>
      <c r="IS26" s="39"/>
      <c r="IT26" s="39"/>
      <c r="IU26" s="39"/>
    </row>
    <row r="27" spans="1:255" ht="12" customHeight="1">
      <c r="A27" s="11"/>
      <c r="B27" s="69" t="s">
        <v>32</v>
      </c>
      <c r="C27" s="38"/>
      <c r="D27" s="38"/>
      <c r="E27" s="38"/>
      <c r="F27" s="38"/>
      <c r="G27" s="38"/>
      <c r="H27" s="31"/>
      <c r="I27" s="43"/>
      <c r="J27" s="43"/>
      <c r="S27" s="43"/>
      <c r="T27" s="43"/>
      <c r="U27" s="43"/>
      <c r="V27" s="43"/>
      <c r="W27" s="43"/>
      <c r="X27" s="43"/>
      <c r="Y27" s="43"/>
      <c r="Z27" s="43"/>
      <c r="AA27" s="43"/>
      <c r="AB27" s="43"/>
      <c r="AC27" s="43"/>
      <c r="AD27" s="43"/>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c r="EA27" s="39"/>
      <c r="EB27" s="39"/>
      <c r="EC27" s="39"/>
      <c r="ED27" s="39"/>
      <c r="EE27" s="39"/>
      <c r="EF27" s="39"/>
      <c r="EG27" s="39"/>
      <c r="EH27" s="39"/>
      <c r="EI27" s="39"/>
      <c r="EJ27" s="39"/>
      <c r="EK27" s="39"/>
      <c r="EL27" s="39"/>
      <c r="EM27" s="39"/>
      <c r="EN27" s="39"/>
      <c r="EO27" s="39"/>
      <c r="EP27" s="39"/>
      <c r="EQ27" s="39"/>
      <c r="ER27" s="39"/>
      <c r="ES27" s="39"/>
      <c r="ET27" s="39"/>
      <c r="EU27" s="39"/>
      <c r="EV27" s="39"/>
      <c r="EW27" s="39"/>
      <c r="EX27" s="39"/>
      <c r="EY27" s="39"/>
      <c r="EZ27" s="39"/>
      <c r="FA27" s="39"/>
      <c r="FB27" s="39"/>
      <c r="FC27" s="39"/>
      <c r="FD27" s="39"/>
      <c r="FE27" s="39"/>
      <c r="FF27" s="39"/>
      <c r="FG27" s="39"/>
      <c r="FH27" s="39"/>
      <c r="FI27" s="39"/>
      <c r="FJ27" s="39"/>
      <c r="FK27" s="39"/>
      <c r="FL27" s="39"/>
      <c r="FM27" s="39"/>
      <c r="FN27" s="39"/>
      <c r="FO27" s="39"/>
      <c r="FP27" s="39"/>
      <c r="FQ27" s="39"/>
      <c r="FR27" s="39"/>
      <c r="FS27" s="39"/>
      <c r="FT27" s="39"/>
      <c r="FU27" s="39"/>
      <c r="FV27" s="39"/>
      <c r="FW27" s="39"/>
      <c r="FX27" s="39"/>
      <c r="FY27" s="39"/>
      <c r="FZ27" s="39"/>
      <c r="GA27" s="39"/>
      <c r="GB27" s="39"/>
      <c r="GC27" s="39"/>
      <c r="GD27" s="39"/>
      <c r="GE27" s="39"/>
      <c r="GF27" s="39"/>
      <c r="GG27" s="39"/>
      <c r="GH27" s="39"/>
      <c r="GI27" s="39"/>
      <c r="GJ27" s="39"/>
      <c r="GK27" s="39"/>
      <c r="GL27" s="39"/>
      <c r="GM27" s="39"/>
      <c r="GN27" s="39"/>
      <c r="GO27" s="39"/>
      <c r="GP27" s="39"/>
      <c r="GQ27" s="39"/>
      <c r="GR27" s="39"/>
      <c r="GS27" s="39"/>
      <c r="GT27" s="39"/>
      <c r="GU27" s="39"/>
      <c r="GV27" s="39"/>
      <c r="GW27" s="39"/>
      <c r="GX27" s="39"/>
      <c r="GY27" s="39"/>
      <c r="GZ27" s="39"/>
      <c r="HA27" s="39"/>
      <c r="HB27" s="39"/>
      <c r="HC27" s="39"/>
      <c r="HD27" s="39"/>
      <c r="HE27" s="39"/>
      <c r="HF27" s="39"/>
      <c r="HG27" s="39"/>
      <c r="HH27" s="39"/>
      <c r="HI27" s="39"/>
      <c r="HJ27" s="39"/>
      <c r="HK27" s="39"/>
      <c r="HL27" s="39"/>
      <c r="HM27" s="39"/>
      <c r="HN27" s="39"/>
      <c r="HO27" s="39"/>
      <c r="HP27" s="39"/>
      <c r="HQ27" s="39"/>
      <c r="HR27" s="39"/>
      <c r="HS27" s="39"/>
      <c r="HT27" s="39"/>
      <c r="HU27" s="39"/>
      <c r="HV27" s="39"/>
      <c r="HW27" s="39"/>
      <c r="HX27" s="39"/>
      <c r="HY27" s="39"/>
      <c r="HZ27" s="39"/>
      <c r="IA27" s="39"/>
      <c r="IB27" s="39"/>
      <c r="IC27" s="39"/>
      <c r="ID27" s="39"/>
      <c r="IE27" s="39"/>
      <c r="IF27" s="39"/>
      <c r="IG27" s="39"/>
      <c r="IH27" s="39"/>
      <c r="II27" s="39"/>
      <c r="IJ27" s="39"/>
      <c r="IK27" s="39"/>
      <c r="IL27" s="39"/>
      <c r="IM27" s="39"/>
      <c r="IN27" s="39"/>
      <c r="IO27" s="39"/>
      <c r="IP27" s="39"/>
      <c r="IQ27" s="39"/>
      <c r="IR27" s="39"/>
      <c r="IS27" s="39"/>
      <c r="IT27" s="39"/>
      <c r="IU27" s="39"/>
    </row>
    <row r="28" spans="1:255" ht="15" customHeight="1">
      <c r="A28" s="11"/>
      <c r="B28" s="70" t="s">
        <v>33</v>
      </c>
      <c r="C28" s="71"/>
      <c r="D28" s="71"/>
      <c r="E28" s="38"/>
      <c r="F28"/>
      <c r="G28" s="72" t="s">
        <v>34</v>
      </c>
      <c r="H28" s="25"/>
    </row>
    <row r="29" spans="1:255" ht="15" customHeight="1">
      <c r="A29" s="11"/>
      <c r="B29" s="73" t="s">
        <v>44</v>
      </c>
      <c r="C29" s="71"/>
      <c r="D29" s="71"/>
      <c r="E29" s="38"/>
      <c r="F29"/>
      <c r="G29" s="72" t="str">
        <f>'180 Day Promo - Expired'!$G$29</f>
        <v>- Pricing effective through 3/31/22</v>
      </c>
      <c r="H29" s="25"/>
    </row>
    <row r="30" spans="1:255" s="38" customFormat="1" ht="15" customHeight="1">
      <c r="A30" s="11"/>
      <c r="B30" s="70" t="s">
        <v>37</v>
      </c>
      <c r="C30" s="74"/>
      <c r="D30" s="74"/>
      <c r="F30"/>
      <c r="G30" s="75" t="s">
        <v>38</v>
      </c>
      <c r="H30" s="25"/>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c r="FS30" s="33"/>
      <c r="FT30" s="33"/>
      <c r="FU30" s="33"/>
      <c r="FV30" s="33"/>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c r="HP30" s="33"/>
      <c r="HQ30" s="33"/>
      <c r="HR30" s="33"/>
      <c r="HS30" s="33"/>
      <c r="HT30" s="33"/>
      <c r="HU30" s="33"/>
      <c r="HV30" s="33"/>
      <c r="HW30" s="33"/>
      <c r="HX30" s="33"/>
      <c r="HY30" s="33"/>
      <c r="HZ30" s="33"/>
      <c r="IA30" s="33"/>
      <c r="IB30" s="33"/>
      <c r="IC30" s="33"/>
      <c r="ID30" s="33"/>
      <c r="IE30" s="33"/>
      <c r="IF30" s="33"/>
      <c r="IG30" s="33"/>
      <c r="IH30" s="33"/>
      <c r="II30" s="33"/>
      <c r="IJ30" s="33"/>
      <c r="IK30" s="33"/>
      <c r="IL30" s="33"/>
      <c r="IM30" s="33"/>
      <c r="IN30" s="33"/>
      <c r="IO30" s="33"/>
      <c r="IP30" s="33"/>
      <c r="IQ30" s="33"/>
      <c r="IR30" s="33"/>
      <c r="IS30" s="33"/>
      <c r="IT30" s="33"/>
      <c r="IU30" s="33"/>
    </row>
    <row r="31" spans="1:255" s="38" customFormat="1" ht="15" customHeight="1">
      <c r="A31" s="11"/>
      <c r="B31" s="76" t="s">
        <v>39</v>
      </c>
      <c r="C31" s="74"/>
      <c r="D31" s="74"/>
      <c r="F31"/>
      <c r="G31" s="72" t="s">
        <v>40</v>
      </c>
      <c r="H31" s="25"/>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c r="GG31" s="33"/>
      <c r="GH31" s="33"/>
      <c r="GI31" s="33"/>
      <c r="GJ31" s="33"/>
      <c r="GK31" s="33"/>
      <c r="GL31" s="33"/>
      <c r="GM31" s="33"/>
      <c r="GN31" s="33"/>
      <c r="GO31" s="33"/>
      <c r="GP31" s="33"/>
      <c r="GQ31" s="33"/>
      <c r="GR31" s="33"/>
      <c r="GS31" s="33"/>
      <c r="GT31" s="33"/>
      <c r="GU31" s="33"/>
      <c r="GV31" s="33"/>
      <c r="GW31" s="33"/>
      <c r="GX31" s="33"/>
      <c r="GY31" s="33"/>
      <c r="GZ31" s="33"/>
      <c r="HA31" s="33"/>
      <c r="HB31" s="33"/>
      <c r="HC31" s="33"/>
      <c r="HD31" s="33"/>
      <c r="HE31" s="33"/>
      <c r="HF31" s="33"/>
      <c r="HG31" s="33"/>
      <c r="HH31" s="33"/>
      <c r="HI31" s="33"/>
      <c r="HJ31" s="33"/>
      <c r="HK31" s="33"/>
      <c r="HL31" s="33"/>
      <c r="HM31" s="33"/>
      <c r="HN31" s="33"/>
      <c r="HO31" s="33"/>
      <c r="HP31" s="33"/>
      <c r="HQ31" s="33"/>
      <c r="HR31" s="33"/>
      <c r="HS31" s="33"/>
      <c r="HT31" s="33"/>
      <c r="HU31" s="33"/>
      <c r="HV31" s="33"/>
      <c r="HW31" s="33"/>
      <c r="HX31" s="33"/>
      <c r="HY31" s="33"/>
      <c r="HZ31" s="33"/>
      <c r="IA31" s="33"/>
      <c r="IB31" s="33"/>
      <c r="IC31" s="33"/>
      <c r="ID31" s="33"/>
      <c r="IE31" s="33"/>
      <c r="IF31" s="33"/>
      <c r="IG31" s="33"/>
      <c r="IH31" s="33"/>
      <c r="II31" s="33"/>
      <c r="IJ31" s="33"/>
      <c r="IK31" s="33"/>
      <c r="IL31" s="33"/>
      <c r="IM31" s="33"/>
      <c r="IN31" s="33"/>
      <c r="IO31" s="33"/>
      <c r="IP31" s="33"/>
      <c r="IQ31" s="33"/>
      <c r="IR31" s="33"/>
      <c r="IS31" s="33"/>
      <c r="IT31" s="33"/>
      <c r="IU31" s="33"/>
    </row>
    <row r="32" spans="1:255" s="38" customFormat="1" ht="15" customHeight="1">
      <c r="A32" s="11"/>
      <c r="B32" s="73" t="s">
        <v>41</v>
      </c>
      <c r="C32" s="74"/>
      <c r="D32" s="74"/>
      <c r="E32" s="74"/>
      <c r="H32" s="25"/>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c r="FS32" s="33"/>
      <c r="FT32" s="33"/>
      <c r="FU32" s="33"/>
      <c r="FV32" s="33"/>
      <c r="FW32" s="33"/>
      <c r="FX32" s="33"/>
      <c r="FY32" s="33"/>
      <c r="FZ32" s="33"/>
      <c r="GA32" s="33"/>
      <c r="GB32" s="33"/>
      <c r="GC32" s="33"/>
      <c r="GD32" s="33"/>
      <c r="GE32" s="33"/>
      <c r="GF32" s="33"/>
      <c r="GG32" s="33"/>
      <c r="GH32" s="33"/>
      <c r="GI32" s="33"/>
      <c r="GJ32" s="33"/>
      <c r="GK32" s="33"/>
      <c r="GL32" s="33"/>
      <c r="GM32" s="33"/>
      <c r="GN32" s="33"/>
      <c r="GO32" s="33"/>
      <c r="GP32" s="33"/>
      <c r="GQ32" s="33"/>
      <c r="GR32" s="33"/>
      <c r="GS32" s="33"/>
      <c r="GT32" s="33"/>
      <c r="GU32" s="33"/>
      <c r="GV32" s="33"/>
      <c r="GW32" s="33"/>
      <c r="GX32" s="33"/>
      <c r="GY32" s="33"/>
      <c r="GZ32" s="33"/>
      <c r="HA32" s="33"/>
      <c r="HB32" s="33"/>
      <c r="HC32" s="33"/>
      <c r="HD32" s="33"/>
      <c r="HE32" s="33"/>
      <c r="HF32" s="33"/>
      <c r="HG32" s="33"/>
      <c r="HH32" s="33"/>
      <c r="HI32" s="33"/>
      <c r="HJ32" s="33"/>
      <c r="HK32" s="33"/>
      <c r="HL32" s="33"/>
      <c r="HM32" s="33"/>
      <c r="HN32" s="33"/>
      <c r="HO32" s="33"/>
      <c r="HP32" s="33"/>
      <c r="HQ32" s="33"/>
      <c r="HR32" s="33"/>
      <c r="HS32" s="33"/>
      <c r="HT32" s="33"/>
      <c r="HU32" s="33"/>
      <c r="HV32" s="33"/>
      <c r="HW32" s="33"/>
      <c r="HX32" s="33"/>
      <c r="HY32" s="33"/>
      <c r="HZ32" s="33"/>
      <c r="IA32" s="33"/>
      <c r="IB32" s="33"/>
      <c r="IC32" s="33"/>
      <c r="ID32" s="33"/>
      <c r="IE32" s="33"/>
      <c r="IF32" s="33"/>
      <c r="IG32" s="33"/>
      <c r="IH32" s="33"/>
      <c r="II32" s="33"/>
      <c r="IJ32" s="33"/>
      <c r="IK32" s="33"/>
      <c r="IL32" s="33"/>
      <c r="IM32" s="33"/>
      <c r="IN32" s="33"/>
      <c r="IO32" s="33"/>
      <c r="IP32" s="33"/>
      <c r="IQ32" s="33"/>
      <c r="IR32" s="33"/>
      <c r="IS32" s="33"/>
      <c r="IT32" s="33"/>
      <c r="IU32" s="33"/>
    </row>
    <row r="33" spans="1:255" customFormat="1"/>
    <row r="34" spans="1:255" s="38" customFormat="1" ht="14.25" customHeight="1">
      <c r="A34" s="25"/>
      <c r="B34" s="25"/>
      <c r="C34" s="25"/>
      <c r="D34" s="25"/>
      <c r="E34" s="25"/>
      <c r="F34" s="25"/>
      <c r="G34" s="25"/>
      <c r="H34" s="25"/>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c r="FL34" s="33"/>
      <c r="FM34" s="33"/>
      <c r="FN34" s="33"/>
      <c r="FO34" s="33"/>
      <c r="FP34" s="33"/>
      <c r="FQ34" s="33"/>
      <c r="FR34" s="33"/>
      <c r="FS34" s="33"/>
      <c r="FT34" s="33"/>
      <c r="FU34" s="33"/>
      <c r="FV34" s="33"/>
      <c r="FW34" s="33"/>
      <c r="FX34" s="33"/>
      <c r="FY34" s="33"/>
      <c r="FZ34" s="33"/>
      <c r="GA34" s="33"/>
      <c r="GB34" s="33"/>
      <c r="GC34" s="33"/>
      <c r="GD34" s="33"/>
      <c r="GE34" s="33"/>
      <c r="GF34" s="33"/>
      <c r="GG34" s="33"/>
      <c r="GH34" s="33"/>
      <c r="GI34" s="33"/>
      <c r="GJ34" s="33"/>
      <c r="GK34" s="33"/>
      <c r="GL34" s="33"/>
      <c r="GM34" s="33"/>
      <c r="GN34" s="33"/>
      <c r="GO34" s="33"/>
      <c r="GP34" s="33"/>
      <c r="GQ34" s="33"/>
      <c r="GR34" s="33"/>
      <c r="GS34" s="33"/>
      <c r="GT34" s="33"/>
      <c r="GU34" s="33"/>
      <c r="GV34" s="33"/>
      <c r="GW34" s="33"/>
      <c r="GX34" s="33"/>
      <c r="GY34" s="33"/>
      <c r="GZ34" s="33"/>
      <c r="HA34" s="33"/>
      <c r="HB34" s="33"/>
      <c r="HC34" s="33"/>
      <c r="HD34" s="33"/>
      <c r="HE34" s="33"/>
      <c r="HF34" s="33"/>
      <c r="HG34" s="33"/>
      <c r="HH34" s="33"/>
      <c r="HI34" s="33"/>
      <c r="HJ34" s="33"/>
      <c r="HK34" s="33"/>
      <c r="HL34" s="33"/>
      <c r="HM34" s="33"/>
      <c r="HN34" s="33"/>
      <c r="HO34" s="33"/>
      <c r="HP34" s="33"/>
      <c r="HQ34" s="33"/>
      <c r="HR34" s="33"/>
      <c r="HS34" s="33"/>
      <c r="HT34" s="33"/>
      <c r="HU34" s="33"/>
      <c r="HV34" s="33"/>
      <c r="HW34" s="33"/>
      <c r="HX34" s="33"/>
      <c r="HY34" s="33"/>
      <c r="HZ34" s="33"/>
      <c r="IA34" s="33"/>
      <c r="IB34" s="33"/>
      <c r="IC34" s="33"/>
      <c r="ID34" s="33"/>
      <c r="IE34" s="33"/>
      <c r="IF34" s="33"/>
      <c r="IG34" s="33"/>
      <c r="IH34" s="33"/>
      <c r="II34" s="33"/>
      <c r="IJ34" s="33"/>
      <c r="IK34" s="33"/>
      <c r="IL34" s="33"/>
      <c r="IM34" s="33"/>
      <c r="IN34" s="33"/>
      <c r="IO34" s="33"/>
      <c r="IP34" s="33"/>
      <c r="IQ34" s="33"/>
      <c r="IR34" s="33"/>
      <c r="IS34" s="33"/>
      <c r="IT34" s="33"/>
      <c r="IU34" s="33"/>
    </row>
    <row r="35" spans="1:255" s="38" customFormat="1" ht="19.5" customHeight="1">
      <c r="A35" s="25"/>
      <c r="H35" s="25"/>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3"/>
      <c r="IQ35" s="33"/>
      <c r="IR35" s="33"/>
      <c r="IS35" s="33"/>
      <c r="IT35" s="33"/>
      <c r="IU35" s="33"/>
    </row>
    <row r="36" spans="1:255" s="38" customFormat="1" ht="4.5" customHeight="1">
      <c r="A36" s="25"/>
      <c r="B36" s="25"/>
      <c r="C36" s="25"/>
      <c r="D36" s="25"/>
      <c r="E36" s="25"/>
      <c r="F36" s="25"/>
      <c r="G36" s="25"/>
      <c r="H36" s="25"/>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3"/>
      <c r="IQ36" s="33"/>
      <c r="IR36" s="33"/>
      <c r="IS36" s="33"/>
      <c r="IT36" s="33"/>
      <c r="IU36" s="33"/>
    </row>
    <row r="37" spans="1:255" s="38" customFormat="1" ht="14.25">
      <c r="A37" s="25"/>
      <c r="B37" s="45" t="s">
        <v>42</v>
      </c>
      <c r="C37" s="25"/>
      <c r="D37" s="25"/>
      <c r="E37" s="25"/>
      <c r="F37" s="25"/>
      <c r="G37" s="25"/>
      <c r="H37" s="25"/>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c r="FS37" s="33"/>
      <c r="FT37" s="33"/>
      <c r="FU37" s="33"/>
      <c r="FV37" s="33"/>
      <c r="FW37" s="33"/>
      <c r="FX37" s="33"/>
      <c r="FY37" s="33"/>
      <c r="FZ37" s="33"/>
      <c r="GA37" s="33"/>
      <c r="GB37" s="33"/>
      <c r="GC37" s="33"/>
      <c r="GD37" s="33"/>
      <c r="GE37" s="33"/>
      <c r="GF37" s="33"/>
      <c r="GG37" s="33"/>
      <c r="GH37" s="33"/>
      <c r="GI37" s="33"/>
      <c r="GJ37" s="33"/>
      <c r="GK37" s="33"/>
      <c r="GL37" s="33"/>
      <c r="GM37" s="33"/>
      <c r="GN37" s="33"/>
      <c r="GO37" s="33"/>
      <c r="GP37" s="33"/>
      <c r="GQ37" s="33"/>
      <c r="GR37" s="33"/>
      <c r="GS37" s="33"/>
      <c r="GT37" s="33"/>
      <c r="GU37" s="33"/>
      <c r="GV37" s="33"/>
      <c r="GW37" s="33"/>
      <c r="GX37" s="33"/>
      <c r="GY37" s="33"/>
      <c r="GZ37" s="33"/>
      <c r="HA37" s="33"/>
      <c r="HB37" s="33"/>
      <c r="HC37" s="33"/>
      <c r="HD37" s="33"/>
      <c r="HE37" s="33"/>
      <c r="HF37" s="33"/>
      <c r="HG37" s="33"/>
      <c r="HH37" s="33"/>
      <c r="HI37" s="33"/>
      <c r="HJ37" s="33"/>
      <c r="HK37" s="33"/>
      <c r="HL37" s="33"/>
      <c r="HM37" s="33"/>
      <c r="HN37" s="33"/>
      <c r="HO37" s="33"/>
      <c r="HP37" s="33"/>
      <c r="HQ37" s="33"/>
      <c r="HR37" s="33"/>
      <c r="HS37" s="33"/>
      <c r="HT37" s="33"/>
      <c r="HU37" s="33"/>
      <c r="HV37" s="33"/>
      <c r="HW37" s="33"/>
      <c r="HX37" s="33"/>
      <c r="HY37" s="33"/>
      <c r="HZ37" s="33"/>
      <c r="IA37" s="33"/>
      <c r="IB37" s="33"/>
      <c r="IC37" s="33"/>
      <c r="ID37" s="33"/>
      <c r="IE37" s="33"/>
      <c r="IF37" s="33"/>
      <c r="IG37" s="33"/>
      <c r="IH37" s="33"/>
      <c r="II37" s="33"/>
      <c r="IJ37" s="33"/>
      <c r="IK37" s="33"/>
      <c r="IL37" s="33"/>
      <c r="IM37" s="33"/>
      <c r="IN37" s="33"/>
      <c r="IO37" s="33"/>
      <c r="IP37" s="33"/>
      <c r="IQ37" s="33"/>
      <c r="IR37" s="33"/>
      <c r="IS37" s="33"/>
      <c r="IT37" s="33"/>
      <c r="IU37" s="33"/>
    </row>
    <row r="38" spans="1:255" s="38" customFormat="1" ht="14.25">
      <c r="A38" s="25"/>
      <c r="B38" s="45" t="s">
        <v>21</v>
      </c>
      <c r="C38" s="25"/>
      <c r="D38" s="25"/>
      <c r="E38" s="25"/>
      <c r="F38" s="25"/>
      <c r="G38" s="25"/>
      <c r="H38" s="25"/>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c r="FO38" s="33"/>
      <c r="FP38" s="33"/>
      <c r="FQ38" s="33"/>
      <c r="FR38" s="33"/>
      <c r="FS38" s="33"/>
      <c r="FT38" s="33"/>
      <c r="FU38" s="33"/>
      <c r="FV38" s="33"/>
      <c r="FW38" s="33"/>
      <c r="FX38" s="33"/>
      <c r="FY38" s="33"/>
      <c r="FZ38" s="33"/>
      <c r="GA38" s="33"/>
      <c r="GB38" s="33"/>
      <c r="GC38" s="33"/>
      <c r="GD38" s="33"/>
      <c r="GE38" s="33"/>
      <c r="GF38" s="33"/>
      <c r="GG38" s="33"/>
      <c r="GH38" s="33"/>
      <c r="GI38" s="33"/>
      <c r="GJ38" s="33"/>
      <c r="GK38" s="33"/>
      <c r="GL38" s="33"/>
      <c r="GM38" s="33"/>
      <c r="GN38" s="33"/>
      <c r="GO38" s="33"/>
      <c r="GP38" s="33"/>
      <c r="GQ38" s="33"/>
      <c r="GR38" s="33"/>
      <c r="GS38" s="33"/>
      <c r="GT38" s="33"/>
      <c r="GU38" s="33"/>
      <c r="GV38" s="33"/>
      <c r="GW38" s="33"/>
      <c r="GX38" s="33"/>
      <c r="GY38" s="33"/>
      <c r="GZ38" s="33"/>
      <c r="HA38" s="33"/>
      <c r="HB38" s="33"/>
      <c r="HC38" s="33"/>
      <c r="HD38" s="33"/>
      <c r="HE38" s="33"/>
      <c r="HF38" s="33"/>
      <c r="HG38" s="33"/>
      <c r="HH38" s="33"/>
      <c r="HI38" s="33"/>
      <c r="HJ38" s="33"/>
      <c r="HK38" s="33"/>
      <c r="HL38" s="33"/>
      <c r="HM38" s="33"/>
      <c r="HN38" s="33"/>
      <c r="HO38" s="33"/>
      <c r="HP38" s="33"/>
      <c r="HQ38" s="33"/>
      <c r="HR38" s="33"/>
      <c r="HS38" s="33"/>
      <c r="HT38" s="33"/>
      <c r="HU38" s="33"/>
      <c r="HV38" s="33"/>
      <c r="HW38" s="33"/>
      <c r="HX38" s="33"/>
      <c r="HY38" s="33"/>
      <c r="HZ38" s="33"/>
      <c r="IA38" s="33"/>
      <c r="IB38" s="33"/>
      <c r="IC38" s="33"/>
      <c r="ID38" s="33"/>
      <c r="IE38" s="33"/>
      <c r="IF38" s="33"/>
      <c r="IG38" s="33"/>
      <c r="IH38" s="33"/>
      <c r="II38" s="33"/>
      <c r="IJ38" s="33"/>
      <c r="IK38" s="33"/>
      <c r="IL38" s="33"/>
      <c r="IM38" s="33"/>
      <c r="IN38" s="33"/>
      <c r="IO38" s="33"/>
      <c r="IP38" s="33"/>
      <c r="IQ38" s="33"/>
      <c r="IR38" s="33"/>
      <c r="IS38" s="33"/>
      <c r="IT38" s="33"/>
      <c r="IU38" s="33"/>
    </row>
    <row r="39" spans="1:255" s="38" customFormat="1">
      <c r="A39" s="25"/>
      <c r="B39" s="44" t="s">
        <v>43</v>
      </c>
      <c r="C39" s="25"/>
      <c r="D39" s="25"/>
      <c r="E39" s="25"/>
      <c r="F39" s="25"/>
      <c r="G39" s="25"/>
      <c r="H39" s="25"/>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c r="FO39" s="33"/>
      <c r="FP39" s="33"/>
      <c r="FQ39" s="33"/>
      <c r="FR39" s="33"/>
      <c r="FS39" s="33"/>
      <c r="FT39" s="33"/>
      <c r="FU39" s="33"/>
      <c r="FV39" s="33"/>
      <c r="FW39" s="33"/>
      <c r="FX39" s="33"/>
      <c r="FY39" s="33"/>
      <c r="FZ39" s="33"/>
      <c r="GA39" s="33"/>
      <c r="GB39" s="33"/>
      <c r="GC39" s="33"/>
      <c r="GD39" s="33"/>
      <c r="GE39" s="33"/>
      <c r="GF39" s="33"/>
      <c r="GG39" s="33"/>
      <c r="GH39" s="33"/>
      <c r="GI39" s="33"/>
      <c r="GJ39" s="33"/>
      <c r="GK39" s="33"/>
      <c r="GL39" s="33"/>
      <c r="GM39" s="33"/>
      <c r="GN39" s="33"/>
      <c r="GO39" s="33"/>
      <c r="GP39" s="33"/>
      <c r="GQ39" s="33"/>
      <c r="GR39" s="33"/>
      <c r="GS39" s="33"/>
      <c r="GT39" s="33"/>
      <c r="GU39" s="33"/>
      <c r="GV39" s="33"/>
      <c r="GW39" s="33"/>
      <c r="GX39" s="33"/>
      <c r="GY39" s="33"/>
      <c r="GZ39" s="33"/>
      <c r="HA39" s="33"/>
      <c r="HB39" s="33"/>
      <c r="HC39" s="33"/>
      <c r="HD39" s="33"/>
      <c r="HE39" s="33"/>
      <c r="HF39" s="33"/>
      <c r="HG39" s="33"/>
      <c r="HH39" s="33"/>
      <c r="HI39" s="33"/>
      <c r="HJ39" s="33"/>
      <c r="HK39" s="33"/>
      <c r="HL39" s="33"/>
      <c r="HM39" s="33"/>
      <c r="HN39" s="33"/>
      <c r="HO39" s="33"/>
      <c r="HP39" s="33"/>
      <c r="HQ39" s="33"/>
      <c r="HR39" s="33"/>
      <c r="HS39" s="33"/>
      <c r="HT39" s="33"/>
      <c r="HU39" s="33"/>
      <c r="HV39" s="33"/>
      <c r="HW39" s="33"/>
      <c r="HX39" s="33"/>
      <c r="HY39" s="33"/>
      <c r="HZ39" s="33"/>
      <c r="IA39" s="33"/>
      <c r="IB39" s="33"/>
      <c r="IC39" s="33"/>
      <c r="ID39" s="33"/>
      <c r="IE39" s="33"/>
      <c r="IF39" s="33"/>
      <c r="IG39" s="33"/>
      <c r="IH39" s="33"/>
      <c r="II39" s="33"/>
      <c r="IJ39" s="33"/>
      <c r="IK39" s="33"/>
      <c r="IL39" s="33"/>
      <c r="IM39" s="33"/>
      <c r="IN39" s="33"/>
      <c r="IO39" s="33"/>
      <c r="IP39" s="33"/>
      <c r="IQ39" s="33"/>
      <c r="IR39" s="33"/>
      <c r="IS39" s="33"/>
      <c r="IT39" s="33"/>
      <c r="IU39" s="33"/>
    </row>
    <row r="40" spans="1:255" s="38" customFormat="1">
      <c r="A40" s="25"/>
      <c r="C40" s="25"/>
      <c r="D40" s="25"/>
      <c r="E40" s="25"/>
      <c r="F40" s="25"/>
      <c r="G40" s="25"/>
      <c r="H40" s="25"/>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c r="FO40" s="33"/>
      <c r="FP40" s="33"/>
      <c r="FQ40" s="33"/>
      <c r="FR40" s="33"/>
      <c r="FS40" s="33"/>
      <c r="FT40" s="33"/>
      <c r="FU40" s="33"/>
      <c r="FV40" s="33"/>
      <c r="FW40" s="33"/>
      <c r="FX40" s="33"/>
      <c r="FY40" s="33"/>
      <c r="FZ40" s="33"/>
      <c r="GA40" s="33"/>
      <c r="GB40" s="33"/>
      <c r="GC40" s="33"/>
      <c r="GD40" s="33"/>
      <c r="GE40" s="33"/>
      <c r="GF40" s="33"/>
      <c r="GG40" s="33"/>
      <c r="GH40" s="33"/>
      <c r="GI40" s="33"/>
      <c r="GJ40" s="33"/>
      <c r="GK40" s="33"/>
      <c r="GL40" s="33"/>
      <c r="GM40" s="33"/>
      <c r="GN40" s="33"/>
      <c r="GO40" s="33"/>
      <c r="GP40" s="33"/>
      <c r="GQ40" s="33"/>
      <c r="GR40" s="33"/>
      <c r="GS40" s="33"/>
      <c r="GT40" s="33"/>
      <c r="GU40" s="33"/>
      <c r="GV40" s="33"/>
      <c r="GW40" s="33"/>
      <c r="GX40" s="33"/>
      <c r="GY40" s="33"/>
      <c r="GZ40" s="33"/>
      <c r="HA40" s="33"/>
      <c r="HB40" s="33"/>
      <c r="HC40" s="33"/>
      <c r="HD40" s="33"/>
      <c r="HE40" s="33"/>
      <c r="HF40" s="33"/>
      <c r="HG40" s="33"/>
      <c r="HH40" s="33"/>
      <c r="HI40" s="33"/>
      <c r="HJ40" s="33"/>
      <c r="HK40" s="33"/>
      <c r="HL40" s="33"/>
      <c r="HM40" s="33"/>
      <c r="HN40" s="33"/>
      <c r="HO40" s="33"/>
      <c r="HP40" s="33"/>
      <c r="HQ40" s="33"/>
      <c r="HR40" s="33"/>
      <c r="HS40" s="33"/>
      <c r="HT40" s="33"/>
      <c r="HU40" s="33"/>
      <c r="HV40" s="33"/>
      <c r="HW40" s="33"/>
      <c r="HX40" s="33"/>
      <c r="HY40" s="33"/>
      <c r="HZ40" s="33"/>
      <c r="IA40" s="33"/>
      <c r="IB40" s="33"/>
      <c r="IC40" s="33"/>
      <c r="ID40" s="33"/>
      <c r="IE40" s="33"/>
      <c r="IF40" s="33"/>
      <c r="IG40" s="33"/>
      <c r="IH40" s="33"/>
      <c r="II40" s="33"/>
      <c r="IJ40" s="33"/>
      <c r="IK40" s="33"/>
      <c r="IL40" s="33"/>
      <c r="IM40" s="33"/>
      <c r="IN40" s="33"/>
      <c r="IO40" s="33"/>
      <c r="IP40" s="33"/>
      <c r="IQ40" s="33"/>
      <c r="IR40" s="33"/>
      <c r="IS40" s="33"/>
      <c r="IT40" s="33"/>
      <c r="IU40" s="33"/>
    </row>
    <row r="41" spans="1:255" s="38" customFormat="1" hidden="1">
      <c r="A41" s="25"/>
      <c r="B41" s="11"/>
      <c r="C41" s="11"/>
      <c r="D41" s="11"/>
      <c r="E41" s="11"/>
      <c r="F41" s="11"/>
      <c r="G41" s="11"/>
      <c r="H41" s="11"/>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c r="FO41" s="33"/>
      <c r="FP41" s="33"/>
      <c r="FQ41" s="33"/>
      <c r="FR41" s="33"/>
      <c r="FS41" s="33"/>
      <c r="FT41" s="33"/>
      <c r="FU41" s="33"/>
      <c r="FV41" s="33"/>
      <c r="FW41" s="33"/>
      <c r="FX41" s="33"/>
      <c r="FY41" s="33"/>
      <c r="FZ41" s="33"/>
      <c r="GA41" s="33"/>
      <c r="GB41" s="33"/>
      <c r="GC41" s="33"/>
      <c r="GD41" s="33"/>
      <c r="GE41" s="33"/>
      <c r="GF41" s="33"/>
      <c r="GG41" s="33"/>
      <c r="GH41" s="33"/>
      <c r="GI41" s="33"/>
      <c r="GJ41" s="33"/>
      <c r="GK41" s="33"/>
      <c r="GL41" s="33"/>
      <c r="GM41" s="33"/>
      <c r="GN41" s="33"/>
      <c r="GO41" s="33"/>
      <c r="GP41" s="33"/>
      <c r="GQ41" s="33"/>
      <c r="GR41" s="33"/>
      <c r="GS41" s="33"/>
      <c r="GT41" s="33"/>
      <c r="GU41" s="33"/>
      <c r="GV41" s="33"/>
      <c r="GW41" s="33"/>
      <c r="GX41" s="33"/>
      <c r="GY41" s="33"/>
      <c r="GZ41" s="33"/>
      <c r="HA41" s="33"/>
      <c r="HB41" s="33"/>
      <c r="HC41" s="33"/>
      <c r="HD41" s="33"/>
      <c r="HE41" s="33"/>
      <c r="HF41" s="33"/>
      <c r="HG41" s="33"/>
      <c r="HH41" s="33"/>
      <c r="HI41" s="33"/>
      <c r="HJ41" s="33"/>
      <c r="HK41" s="33"/>
      <c r="HL41" s="33"/>
      <c r="HM41" s="33"/>
      <c r="HN41" s="33"/>
      <c r="HO41" s="33"/>
      <c r="HP41" s="33"/>
      <c r="HQ41" s="33"/>
      <c r="HR41" s="33"/>
      <c r="HS41" s="33"/>
      <c r="HT41" s="33"/>
      <c r="HU41" s="33"/>
      <c r="HV41" s="33"/>
      <c r="HW41" s="33"/>
      <c r="HX41" s="33"/>
      <c r="HY41" s="33"/>
      <c r="HZ41" s="33"/>
      <c r="IA41" s="33"/>
      <c r="IB41" s="33"/>
      <c r="IC41" s="33"/>
      <c r="ID41" s="33"/>
      <c r="IE41" s="33"/>
      <c r="IF41" s="33"/>
      <c r="IG41" s="33"/>
      <c r="IH41" s="33"/>
      <c r="II41" s="33"/>
      <c r="IJ41" s="33"/>
      <c r="IK41" s="33"/>
      <c r="IL41" s="33"/>
      <c r="IM41" s="33"/>
      <c r="IN41" s="33"/>
      <c r="IO41" s="33"/>
      <c r="IP41" s="33"/>
      <c r="IQ41" s="33"/>
      <c r="IR41" s="33"/>
      <c r="IS41" s="33"/>
      <c r="IT41" s="33"/>
      <c r="IU41" s="33"/>
    </row>
    <row r="42" spans="1:255" s="38" customFormat="1" hidden="1">
      <c r="A42" s="25"/>
      <c r="B42" s="11"/>
      <c r="C42" s="11"/>
      <c r="D42" s="11"/>
      <c r="E42" s="11"/>
      <c r="F42" s="11"/>
      <c r="G42" s="11"/>
      <c r="H42" s="11"/>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c r="FO42" s="33"/>
      <c r="FP42" s="33"/>
      <c r="FQ42" s="33"/>
      <c r="FR42" s="33"/>
      <c r="FS42" s="33"/>
      <c r="FT42" s="33"/>
      <c r="FU42" s="33"/>
      <c r="FV42" s="33"/>
      <c r="FW42" s="33"/>
      <c r="FX42" s="33"/>
      <c r="FY42" s="33"/>
      <c r="FZ42" s="33"/>
      <c r="GA42" s="33"/>
      <c r="GB42" s="33"/>
      <c r="GC42" s="33"/>
      <c r="GD42" s="33"/>
      <c r="GE42" s="33"/>
      <c r="GF42" s="33"/>
      <c r="GG42" s="33"/>
      <c r="GH42" s="33"/>
      <c r="GI42" s="33"/>
      <c r="GJ42" s="33"/>
      <c r="GK42" s="33"/>
      <c r="GL42" s="33"/>
      <c r="GM42" s="33"/>
      <c r="GN42" s="33"/>
      <c r="GO42" s="33"/>
      <c r="GP42" s="33"/>
      <c r="GQ42" s="33"/>
      <c r="GR42" s="33"/>
      <c r="GS42" s="33"/>
      <c r="GT42" s="33"/>
      <c r="GU42" s="33"/>
      <c r="GV42" s="33"/>
      <c r="GW42" s="33"/>
      <c r="GX42" s="33"/>
      <c r="GY42" s="33"/>
      <c r="GZ42" s="33"/>
      <c r="HA42" s="33"/>
      <c r="HB42" s="33"/>
      <c r="HC42" s="33"/>
      <c r="HD42" s="33"/>
      <c r="HE42" s="33"/>
      <c r="HF42" s="33"/>
      <c r="HG42" s="33"/>
      <c r="HH42" s="33"/>
      <c r="HI42" s="33"/>
      <c r="HJ42" s="33"/>
      <c r="HK42" s="33"/>
      <c r="HL42" s="33"/>
      <c r="HM42" s="33"/>
      <c r="HN42" s="33"/>
      <c r="HO42" s="33"/>
      <c r="HP42" s="33"/>
      <c r="HQ42" s="33"/>
      <c r="HR42" s="33"/>
      <c r="HS42" s="33"/>
      <c r="HT42" s="33"/>
      <c r="HU42" s="33"/>
      <c r="HV42" s="33"/>
      <c r="HW42" s="33"/>
      <c r="HX42" s="33"/>
      <c r="HY42" s="33"/>
      <c r="HZ42" s="33"/>
      <c r="IA42" s="33"/>
      <c r="IB42" s="33"/>
      <c r="IC42" s="33"/>
      <c r="ID42" s="33"/>
      <c r="IE42" s="33"/>
      <c r="IF42" s="33"/>
      <c r="IG42" s="33"/>
      <c r="IH42" s="33"/>
      <c r="II42" s="33"/>
      <c r="IJ42" s="33"/>
      <c r="IK42" s="33"/>
      <c r="IL42" s="33"/>
      <c r="IM42" s="33"/>
      <c r="IN42" s="33"/>
      <c r="IO42" s="33"/>
      <c r="IP42" s="33"/>
      <c r="IQ42" s="33"/>
      <c r="IR42" s="33"/>
      <c r="IS42" s="33"/>
      <c r="IT42" s="33"/>
      <c r="IU42" s="33"/>
    </row>
    <row r="43" spans="1:255" s="38" customFormat="1" hidden="1">
      <c r="A43" s="25"/>
      <c r="B43" s="11"/>
      <c r="C43" s="11"/>
      <c r="D43" s="11"/>
      <c r="E43" s="11"/>
      <c r="F43" s="11"/>
      <c r="G43" s="11"/>
      <c r="H43" s="11"/>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c r="EO43" s="33"/>
      <c r="EP43" s="33"/>
      <c r="EQ43" s="33"/>
      <c r="ER43" s="33"/>
      <c r="ES43" s="33"/>
      <c r="ET43" s="33"/>
      <c r="EU43" s="33"/>
      <c r="EV43" s="33"/>
      <c r="EW43" s="33"/>
      <c r="EX43" s="33"/>
      <c r="EY43" s="33"/>
      <c r="EZ43" s="33"/>
      <c r="FA43" s="33"/>
      <c r="FB43" s="33"/>
      <c r="FC43" s="33"/>
      <c r="FD43" s="33"/>
      <c r="FE43" s="33"/>
      <c r="FF43" s="33"/>
      <c r="FG43" s="33"/>
      <c r="FH43" s="33"/>
      <c r="FI43" s="33"/>
      <c r="FJ43" s="33"/>
      <c r="FK43" s="33"/>
      <c r="FL43" s="33"/>
      <c r="FM43" s="33"/>
      <c r="FN43" s="33"/>
      <c r="FO43" s="33"/>
      <c r="FP43" s="33"/>
      <c r="FQ43" s="33"/>
      <c r="FR43" s="33"/>
      <c r="FS43" s="33"/>
      <c r="FT43" s="33"/>
      <c r="FU43" s="33"/>
      <c r="FV43" s="33"/>
      <c r="FW43" s="33"/>
      <c r="FX43" s="33"/>
      <c r="FY43" s="33"/>
      <c r="FZ43" s="33"/>
      <c r="GA43" s="33"/>
      <c r="GB43" s="33"/>
      <c r="GC43" s="33"/>
      <c r="GD43" s="33"/>
      <c r="GE43" s="33"/>
      <c r="GF43" s="33"/>
      <c r="GG43" s="33"/>
      <c r="GH43" s="33"/>
      <c r="GI43" s="33"/>
      <c r="GJ43" s="33"/>
      <c r="GK43" s="33"/>
      <c r="GL43" s="33"/>
      <c r="GM43" s="33"/>
      <c r="GN43" s="33"/>
      <c r="GO43" s="33"/>
      <c r="GP43" s="33"/>
      <c r="GQ43" s="33"/>
      <c r="GR43" s="33"/>
      <c r="GS43" s="33"/>
      <c r="GT43" s="33"/>
      <c r="GU43" s="33"/>
      <c r="GV43" s="33"/>
      <c r="GW43" s="33"/>
      <c r="GX43" s="33"/>
      <c r="GY43" s="33"/>
      <c r="GZ43" s="33"/>
      <c r="HA43" s="33"/>
      <c r="HB43" s="33"/>
      <c r="HC43" s="33"/>
      <c r="HD43" s="33"/>
      <c r="HE43" s="33"/>
      <c r="HF43" s="33"/>
      <c r="HG43" s="33"/>
      <c r="HH43" s="33"/>
      <c r="HI43" s="33"/>
      <c r="HJ43" s="33"/>
      <c r="HK43" s="33"/>
      <c r="HL43" s="33"/>
      <c r="HM43" s="33"/>
      <c r="HN43" s="33"/>
      <c r="HO43" s="33"/>
      <c r="HP43" s="33"/>
      <c r="HQ43" s="33"/>
      <c r="HR43" s="33"/>
      <c r="HS43" s="33"/>
      <c r="HT43" s="33"/>
      <c r="HU43" s="33"/>
      <c r="HV43" s="33"/>
      <c r="HW43" s="33"/>
      <c r="HX43" s="33"/>
      <c r="HY43" s="33"/>
      <c r="HZ43" s="33"/>
      <c r="IA43" s="33"/>
      <c r="IB43" s="33"/>
      <c r="IC43" s="33"/>
      <c r="ID43" s="33"/>
      <c r="IE43" s="33"/>
      <c r="IF43" s="33"/>
      <c r="IG43" s="33"/>
      <c r="IH43" s="33"/>
      <c r="II43" s="33"/>
      <c r="IJ43" s="33"/>
      <c r="IK43" s="33"/>
      <c r="IL43" s="33"/>
      <c r="IM43" s="33"/>
      <c r="IN43" s="33"/>
      <c r="IO43" s="33"/>
      <c r="IP43" s="33"/>
      <c r="IQ43" s="33"/>
      <c r="IR43" s="33"/>
      <c r="IS43" s="33"/>
      <c r="IT43" s="33"/>
      <c r="IU43" s="33"/>
    </row>
    <row r="44" spans="1:255" s="38" customFormat="1" hidden="1">
      <c r="A44" s="25"/>
      <c r="B44" s="11"/>
      <c r="C44" s="11"/>
      <c r="D44" s="11"/>
      <c r="E44" s="11"/>
      <c r="F44" s="11"/>
      <c r="G44" s="11"/>
      <c r="H44" s="11"/>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c r="EO44" s="33"/>
      <c r="EP44" s="33"/>
      <c r="EQ44" s="33"/>
      <c r="ER44" s="33"/>
      <c r="ES44" s="33"/>
      <c r="ET44" s="33"/>
      <c r="EU44" s="33"/>
      <c r="EV44" s="33"/>
      <c r="EW44" s="33"/>
      <c r="EX44" s="33"/>
      <c r="EY44" s="33"/>
      <c r="EZ44" s="33"/>
      <c r="FA44" s="33"/>
      <c r="FB44" s="33"/>
      <c r="FC44" s="33"/>
      <c r="FD44" s="33"/>
      <c r="FE44" s="33"/>
      <c r="FF44" s="33"/>
      <c r="FG44" s="33"/>
      <c r="FH44" s="33"/>
      <c r="FI44" s="33"/>
      <c r="FJ44" s="33"/>
      <c r="FK44" s="33"/>
      <c r="FL44" s="33"/>
      <c r="FM44" s="33"/>
      <c r="FN44" s="33"/>
      <c r="FO44" s="33"/>
      <c r="FP44" s="33"/>
      <c r="FQ44" s="33"/>
      <c r="FR44" s="33"/>
      <c r="FS44" s="33"/>
      <c r="FT44" s="33"/>
      <c r="FU44" s="33"/>
      <c r="FV44" s="33"/>
      <c r="FW44" s="33"/>
      <c r="FX44" s="33"/>
      <c r="FY44" s="33"/>
      <c r="FZ44" s="33"/>
      <c r="GA44" s="33"/>
      <c r="GB44" s="33"/>
      <c r="GC44" s="33"/>
      <c r="GD44" s="33"/>
      <c r="GE44" s="33"/>
      <c r="GF44" s="33"/>
      <c r="GG44" s="33"/>
      <c r="GH44" s="33"/>
      <c r="GI44" s="33"/>
      <c r="GJ44" s="33"/>
      <c r="GK44" s="33"/>
      <c r="GL44" s="33"/>
      <c r="GM44" s="33"/>
      <c r="GN44" s="33"/>
      <c r="GO44" s="33"/>
      <c r="GP44" s="33"/>
      <c r="GQ44" s="33"/>
      <c r="GR44" s="33"/>
      <c r="GS44" s="33"/>
      <c r="GT44" s="33"/>
      <c r="GU44" s="33"/>
      <c r="GV44" s="33"/>
      <c r="GW44" s="33"/>
      <c r="GX44" s="33"/>
      <c r="GY44" s="33"/>
      <c r="GZ44" s="33"/>
      <c r="HA44" s="33"/>
      <c r="HB44" s="33"/>
      <c r="HC44" s="33"/>
      <c r="HD44" s="33"/>
      <c r="HE44" s="33"/>
      <c r="HF44" s="33"/>
      <c r="HG44" s="33"/>
      <c r="HH44" s="33"/>
      <c r="HI44" s="33"/>
      <c r="HJ44" s="33"/>
      <c r="HK44" s="33"/>
      <c r="HL44" s="33"/>
      <c r="HM44" s="33"/>
      <c r="HN44" s="33"/>
      <c r="HO44" s="33"/>
      <c r="HP44" s="33"/>
      <c r="HQ44" s="33"/>
      <c r="HR44" s="33"/>
      <c r="HS44" s="33"/>
      <c r="HT44" s="33"/>
      <c r="HU44" s="33"/>
      <c r="HV44" s="33"/>
      <c r="HW44" s="33"/>
      <c r="HX44" s="33"/>
      <c r="HY44" s="33"/>
      <c r="HZ44" s="33"/>
      <c r="IA44" s="33"/>
      <c r="IB44" s="33"/>
      <c r="IC44" s="33"/>
      <c r="ID44" s="33"/>
      <c r="IE44" s="33"/>
      <c r="IF44" s="33"/>
      <c r="IG44" s="33"/>
      <c r="IH44" s="33"/>
      <c r="II44" s="33"/>
      <c r="IJ44" s="33"/>
      <c r="IK44" s="33"/>
      <c r="IL44" s="33"/>
      <c r="IM44" s="33"/>
      <c r="IN44" s="33"/>
      <c r="IO44" s="33"/>
      <c r="IP44" s="33"/>
      <c r="IQ44" s="33"/>
      <c r="IR44" s="33"/>
      <c r="IS44" s="33"/>
      <c r="IT44" s="33"/>
      <c r="IU44" s="33"/>
    </row>
    <row r="45" spans="1:255" s="38" customFormat="1" hidden="1">
      <c r="A45" s="25"/>
      <c r="B45"/>
      <c r="C45"/>
      <c r="D45"/>
      <c r="E45"/>
      <c r="F45"/>
      <c r="G45"/>
      <c r="H45"/>
      <c r="I45"/>
      <c r="J45"/>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c r="EO45" s="33"/>
      <c r="EP45" s="33"/>
      <c r="EQ45" s="33"/>
      <c r="ER45" s="33"/>
      <c r="ES45" s="33"/>
      <c r="ET45" s="33"/>
      <c r="EU45" s="33"/>
      <c r="EV45" s="33"/>
      <c r="EW45" s="33"/>
      <c r="EX45" s="33"/>
      <c r="EY45" s="33"/>
      <c r="EZ45" s="33"/>
      <c r="FA45" s="33"/>
      <c r="FB45" s="33"/>
      <c r="FC45" s="33"/>
      <c r="FD45" s="33"/>
      <c r="FE45" s="33"/>
      <c r="FF45" s="33"/>
      <c r="FG45" s="33"/>
      <c r="FH45" s="33"/>
      <c r="FI45" s="33"/>
      <c r="FJ45" s="33"/>
      <c r="FK45" s="33"/>
      <c r="FL45" s="33"/>
      <c r="FM45" s="33"/>
      <c r="FN45" s="33"/>
      <c r="FO45" s="33"/>
      <c r="FP45" s="33"/>
      <c r="FQ45" s="33"/>
      <c r="FR45" s="33"/>
      <c r="FS45" s="33"/>
      <c r="FT45" s="33"/>
      <c r="FU45" s="33"/>
      <c r="FV45" s="33"/>
      <c r="FW45" s="33"/>
      <c r="FX45" s="33"/>
      <c r="FY45" s="33"/>
      <c r="FZ45" s="33"/>
      <c r="GA45" s="33"/>
      <c r="GB45" s="33"/>
      <c r="GC45" s="33"/>
      <c r="GD45" s="33"/>
      <c r="GE45" s="33"/>
      <c r="GF45" s="33"/>
      <c r="GG45" s="33"/>
      <c r="GH45" s="33"/>
      <c r="GI45" s="33"/>
      <c r="GJ45" s="33"/>
      <c r="GK45" s="33"/>
      <c r="GL45" s="33"/>
      <c r="GM45" s="33"/>
      <c r="GN45" s="33"/>
      <c r="GO45" s="33"/>
      <c r="GP45" s="33"/>
      <c r="GQ45" s="33"/>
      <c r="GR45" s="33"/>
      <c r="GS45" s="33"/>
      <c r="GT45" s="33"/>
      <c r="GU45" s="33"/>
      <c r="GV45" s="33"/>
      <c r="GW45" s="33"/>
      <c r="GX45" s="33"/>
      <c r="GY45" s="33"/>
      <c r="GZ45" s="33"/>
      <c r="HA45" s="33"/>
      <c r="HB45" s="33"/>
      <c r="HC45" s="33"/>
      <c r="HD45" s="33"/>
      <c r="HE45" s="33"/>
      <c r="HF45" s="33"/>
      <c r="HG45" s="33"/>
      <c r="HH45" s="33"/>
      <c r="HI45" s="33"/>
      <c r="HJ45" s="33"/>
      <c r="HK45" s="33"/>
      <c r="HL45" s="33"/>
      <c r="HM45" s="33"/>
      <c r="HN45" s="33"/>
      <c r="HO45" s="33"/>
      <c r="HP45" s="33"/>
      <c r="HQ45" s="33"/>
      <c r="HR45" s="33"/>
      <c r="HS45" s="33"/>
      <c r="HT45" s="33"/>
      <c r="HU45" s="33"/>
      <c r="HV45" s="33"/>
      <c r="HW45" s="33"/>
      <c r="HX45" s="33"/>
      <c r="HY45" s="33"/>
      <c r="HZ45" s="33"/>
      <c r="IA45" s="33"/>
      <c r="IB45" s="33"/>
      <c r="IC45" s="33"/>
      <c r="ID45" s="33"/>
      <c r="IE45" s="33"/>
      <c r="IF45" s="33"/>
      <c r="IG45" s="33"/>
      <c r="IH45" s="33"/>
      <c r="II45" s="33"/>
      <c r="IJ45" s="33"/>
      <c r="IK45" s="33"/>
      <c r="IL45" s="33"/>
      <c r="IM45" s="33"/>
      <c r="IN45" s="33"/>
      <c r="IO45" s="33"/>
      <c r="IP45" s="33"/>
      <c r="IQ45" s="33"/>
      <c r="IR45" s="33"/>
      <c r="IS45" s="33"/>
      <c r="IT45" s="33"/>
      <c r="IU45" s="33"/>
    </row>
    <row r="46" spans="1:255" s="38" customFormat="1" hidden="1">
      <c r="A46" s="25"/>
      <c r="B46"/>
      <c r="C46"/>
      <c r="D46"/>
      <c r="E46"/>
      <c r="F46"/>
      <c r="G46"/>
      <c r="H46"/>
      <c r="I46"/>
      <c r="J46"/>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c r="EO46" s="33"/>
      <c r="EP46" s="33"/>
      <c r="EQ46" s="33"/>
      <c r="ER46" s="33"/>
      <c r="ES46" s="33"/>
      <c r="ET46" s="33"/>
      <c r="EU46" s="33"/>
      <c r="EV46" s="33"/>
      <c r="EW46" s="33"/>
      <c r="EX46" s="33"/>
      <c r="EY46" s="33"/>
      <c r="EZ46" s="33"/>
      <c r="FA46" s="33"/>
      <c r="FB46" s="33"/>
      <c r="FC46" s="33"/>
      <c r="FD46" s="33"/>
      <c r="FE46" s="33"/>
      <c r="FF46" s="33"/>
      <c r="FG46" s="33"/>
      <c r="FH46" s="33"/>
      <c r="FI46" s="33"/>
      <c r="FJ46" s="33"/>
      <c r="FK46" s="33"/>
      <c r="FL46" s="33"/>
      <c r="FM46" s="33"/>
      <c r="FN46" s="33"/>
      <c r="FO46" s="33"/>
      <c r="FP46" s="33"/>
      <c r="FQ46" s="33"/>
      <c r="FR46" s="33"/>
      <c r="FS46" s="33"/>
      <c r="FT46" s="33"/>
      <c r="FU46" s="33"/>
      <c r="FV46" s="33"/>
      <c r="FW46" s="33"/>
      <c r="FX46" s="33"/>
      <c r="FY46" s="33"/>
      <c r="FZ46" s="33"/>
      <c r="GA46" s="33"/>
      <c r="GB46" s="33"/>
      <c r="GC46" s="33"/>
      <c r="GD46" s="33"/>
      <c r="GE46" s="33"/>
      <c r="GF46" s="33"/>
      <c r="GG46" s="33"/>
      <c r="GH46" s="33"/>
      <c r="GI46" s="33"/>
      <c r="GJ46" s="33"/>
      <c r="GK46" s="33"/>
      <c r="GL46" s="33"/>
      <c r="GM46" s="33"/>
      <c r="GN46" s="33"/>
      <c r="GO46" s="33"/>
      <c r="GP46" s="33"/>
      <c r="GQ46" s="33"/>
      <c r="GR46" s="33"/>
      <c r="GS46" s="33"/>
      <c r="GT46" s="33"/>
      <c r="GU46" s="33"/>
      <c r="GV46" s="33"/>
      <c r="GW46" s="33"/>
      <c r="GX46" s="33"/>
      <c r="GY46" s="33"/>
      <c r="GZ46" s="33"/>
      <c r="HA46" s="33"/>
      <c r="HB46" s="33"/>
      <c r="HC46" s="33"/>
      <c r="HD46" s="33"/>
      <c r="HE46" s="33"/>
      <c r="HF46" s="33"/>
      <c r="HG46" s="33"/>
      <c r="HH46" s="33"/>
      <c r="HI46" s="33"/>
      <c r="HJ46" s="33"/>
      <c r="HK46" s="33"/>
      <c r="HL46" s="33"/>
      <c r="HM46" s="33"/>
      <c r="HN46" s="33"/>
      <c r="HO46" s="33"/>
      <c r="HP46" s="33"/>
      <c r="HQ46" s="33"/>
      <c r="HR46" s="33"/>
      <c r="HS46" s="33"/>
      <c r="HT46" s="33"/>
      <c r="HU46" s="33"/>
      <c r="HV46" s="33"/>
      <c r="HW46" s="33"/>
      <c r="HX46" s="33"/>
      <c r="HY46" s="33"/>
      <c r="HZ46" s="33"/>
      <c r="IA46" s="33"/>
      <c r="IB46" s="33"/>
      <c r="IC46" s="33"/>
      <c r="ID46" s="33"/>
      <c r="IE46" s="33"/>
      <c r="IF46" s="33"/>
      <c r="IG46" s="33"/>
      <c r="IH46" s="33"/>
      <c r="II46" s="33"/>
      <c r="IJ46" s="33"/>
      <c r="IK46" s="33"/>
      <c r="IL46" s="33"/>
      <c r="IM46" s="33"/>
      <c r="IN46" s="33"/>
      <c r="IO46" s="33"/>
      <c r="IP46" s="33"/>
      <c r="IQ46" s="33"/>
      <c r="IR46" s="33"/>
      <c r="IS46" s="33"/>
      <c r="IT46" s="33"/>
      <c r="IU46" s="33"/>
    </row>
    <row r="47" spans="1:255" s="38" customFormat="1" hidden="1">
      <c r="A47" s="25"/>
      <c r="B47"/>
      <c r="C47"/>
      <c r="D47"/>
      <c r="E47"/>
      <c r="F47"/>
      <c r="G47"/>
      <c r="H47"/>
      <c r="I47"/>
      <c r="J47"/>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c r="EO47" s="33"/>
      <c r="EP47" s="33"/>
      <c r="EQ47" s="33"/>
      <c r="ER47" s="33"/>
      <c r="ES47" s="33"/>
      <c r="ET47" s="33"/>
      <c r="EU47" s="33"/>
      <c r="EV47" s="33"/>
      <c r="EW47" s="33"/>
      <c r="EX47" s="33"/>
      <c r="EY47" s="33"/>
      <c r="EZ47" s="33"/>
      <c r="FA47" s="33"/>
      <c r="FB47" s="33"/>
      <c r="FC47" s="33"/>
      <c r="FD47" s="33"/>
      <c r="FE47" s="33"/>
      <c r="FF47" s="33"/>
      <c r="FG47" s="33"/>
      <c r="FH47" s="33"/>
      <c r="FI47" s="33"/>
      <c r="FJ47" s="33"/>
      <c r="FK47" s="33"/>
      <c r="FL47" s="33"/>
      <c r="FM47" s="33"/>
      <c r="FN47" s="33"/>
      <c r="FO47" s="33"/>
      <c r="FP47" s="33"/>
      <c r="FQ47" s="33"/>
      <c r="FR47" s="33"/>
      <c r="FS47" s="33"/>
      <c r="FT47" s="33"/>
      <c r="FU47" s="33"/>
      <c r="FV47" s="33"/>
      <c r="FW47" s="33"/>
      <c r="FX47" s="33"/>
      <c r="FY47" s="33"/>
      <c r="FZ47" s="33"/>
      <c r="GA47" s="33"/>
      <c r="GB47" s="33"/>
      <c r="GC47" s="33"/>
      <c r="GD47" s="33"/>
      <c r="GE47" s="33"/>
      <c r="GF47" s="33"/>
      <c r="GG47" s="33"/>
      <c r="GH47" s="33"/>
      <c r="GI47" s="33"/>
      <c r="GJ47" s="33"/>
      <c r="GK47" s="33"/>
      <c r="GL47" s="33"/>
      <c r="GM47" s="33"/>
      <c r="GN47" s="33"/>
      <c r="GO47" s="33"/>
      <c r="GP47" s="33"/>
      <c r="GQ47" s="33"/>
      <c r="GR47" s="33"/>
      <c r="GS47" s="33"/>
      <c r="GT47" s="33"/>
      <c r="GU47" s="33"/>
      <c r="GV47" s="33"/>
      <c r="GW47" s="33"/>
      <c r="GX47" s="33"/>
      <c r="GY47" s="33"/>
      <c r="GZ47" s="33"/>
      <c r="HA47" s="33"/>
      <c r="HB47" s="33"/>
      <c r="HC47" s="33"/>
      <c r="HD47" s="33"/>
      <c r="HE47" s="33"/>
      <c r="HF47" s="33"/>
      <c r="HG47" s="33"/>
      <c r="HH47" s="33"/>
      <c r="HI47" s="33"/>
      <c r="HJ47" s="33"/>
      <c r="HK47" s="33"/>
      <c r="HL47" s="33"/>
      <c r="HM47" s="33"/>
      <c r="HN47" s="33"/>
      <c r="HO47" s="33"/>
      <c r="HP47" s="33"/>
      <c r="HQ47" s="33"/>
      <c r="HR47" s="33"/>
      <c r="HS47" s="33"/>
      <c r="HT47" s="33"/>
      <c r="HU47" s="33"/>
      <c r="HV47" s="33"/>
      <c r="HW47" s="33"/>
      <c r="HX47" s="33"/>
      <c r="HY47" s="33"/>
      <c r="HZ47" s="33"/>
      <c r="IA47" s="33"/>
      <c r="IB47" s="33"/>
      <c r="IC47" s="33"/>
      <c r="ID47" s="33"/>
      <c r="IE47" s="33"/>
      <c r="IF47" s="33"/>
      <c r="IG47" s="33"/>
      <c r="IH47" s="33"/>
      <c r="II47" s="33"/>
      <c r="IJ47" s="33"/>
      <c r="IK47" s="33"/>
      <c r="IL47" s="33"/>
      <c r="IM47" s="33"/>
      <c r="IN47" s="33"/>
      <c r="IO47" s="33"/>
      <c r="IP47" s="33"/>
      <c r="IQ47" s="33"/>
      <c r="IR47" s="33"/>
      <c r="IS47" s="33"/>
      <c r="IT47" s="33"/>
      <c r="IU47" s="33"/>
    </row>
    <row r="48" spans="1:255" s="38" customFormat="1" hidden="1">
      <c r="A48" s="25"/>
      <c r="B48"/>
      <c r="C48"/>
      <c r="D48"/>
      <c r="E48"/>
      <c r="F48"/>
      <c r="G48"/>
      <c r="H48"/>
      <c r="I48"/>
      <c r="J48"/>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c r="EO48" s="33"/>
      <c r="EP48" s="33"/>
      <c r="EQ48" s="33"/>
      <c r="ER48" s="33"/>
      <c r="ES48" s="33"/>
      <c r="ET48" s="33"/>
      <c r="EU48" s="33"/>
      <c r="EV48" s="33"/>
      <c r="EW48" s="33"/>
      <c r="EX48" s="33"/>
      <c r="EY48" s="33"/>
      <c r="EZ48" s="33"/>
      <c r="FA48" s="33"/>
      <c r="FB48" s="33"/>
      <c r="FC48" s="33"/>
      <c r="FD48" s="33"/>
      <c r="FE48" s="33"/>
      <c r="FF48" s="33"/>
      <c r="FG48" s="33"/>
      <c r="FH48" s="33"/>
      <c r="FI48" s="33"/>
      <c r="FJ48" s="33"/>
      <c r="FK48" s="33"/>
      <c r="FL48" s="33"/>
      <c r="FM48" s="33"/>
      <c r="FN48" s="33"/>
      <c r="FO48" s="33"/>
      <c r="FP48" s="33"/>
      <c r="FQ48" s="33"/>
      <c r="FR48" s="33"/>
      <c r="FS48" s="33"/>
      <c r="FT48" s="33"/>
      <c r="FU48" s="33"/>
      <c r="FV48" s="33"/>
      <c r="FW48" s="33"/>
      <c r="FX48" s="33"/>
      <c r="FY48" s="33"/>
      <c r="FZ48" s="33"/>
      <c r="GA48" s="33"/>
      <c r="GB48" s="33"/>
      <c r="GC48" s="33"/>
      <c r="GD48" s="33"/>
      <c r="GE48" s="33"/>
      <c r="GF48" s="33"/>
      <c r="GG48" s="33"/>
      <c r="GH48" s="33"/>
      <c r="GI48" s="33"/>
      <c r="GJ48" s="33"/>
      <c r="GK48" s="33"/>
      <c r="GL48" s="33"/>
      <c r="GM48" s="33"/>
      <c r="GN48" s="33"/>
      <c r="GO48" s="33"/>
      <c r="GP48" s="33"/>
      <c r="GQ48" s="33"/>
      <c r="GR48" s="33"/>
      <c r="GS48" s="33"/>
      <c r="GT48" s="33"/>
      <c r="GU48" s="33"/>
      <c r="GV48" s="33"/>
      <c r="GW48" s="33"/>
      <c r="GX48" s="33"/>
      <c r="GY48" s="33"/>
      <c r="GZ48" s="33"/>
      <c r="HA48" s="33"/>
      <c r="HB48" s="33"/>
      <c r="HC48" s="33"/>
      <c r="HD48" s="33"/>
      <c r="HE48" s="33"/>
      <c r="HF48" s="33"/>
      <c r="HG48" s="33"/>
      <c r="HH48" s="33"/>
      <c r="HI48" s="33"/>
      <c r="HJ48" s="33"/>
      <c r="HK48" s="33"/>
      <c r="HL48" s="33"/>
      <c r="HM48" s="33"/>
      <c r="HN48" s="33"/>
      <c r="HO48" s="33"/>
      <c r="HP48" s="33"/>
      <c r="HQ48" s="33"/>
      <c r="HR48" s="33"/>
      <c r="HS48" s="33"/>
      <c r="HT48" s="33"/>
      <c r="HU48" s="33"/>
      <c r="HV48" s="33"/>
      <c r="HW48" s="33"/>
      <c r="HX48" s="33"/>
      <c r="HY48" s="33"/>
      <c r="HZ48" s="33"/>
      <c r="IA48" s="33"/>
      <c r="IB48" s="33"/>
      <c r="IC48" s="33"/>
      <c r="ID48" s="33"/>
      <c r="IE48" s="33"/>
      <c r="IF48" s="33"/>
      <c r="IG48" s="33"/>
      <c r="IH48" s="33"/>
      <c r="II48" s="33"/>
      <c r="IJ48" s="33"/>
      <c r="IK48" s="33"/>
      <c r="IL48" s="33"/>
      <c r="IM48" s="33"/>
      <c r="IN48" s="33"/>
      <c r="IO48" s="33"/>
      <c r="IP48" s="33"/>
      <c r="IQ48" s="33"/>
      <c r="IR48" s="33"/>
      <c r="IS48" s="33"/>
      <c r="IT48" s="33"/>
      <c r="IU48" s="33"/>
    </row>
    <row r="49" spans="1:255" s="38" customFormat="1" hidden="1">
      <c r="A49" s="25"/>
      <c r="B49"/>
      <c r="C49"/>
      <c r="D49"/>
      <c r="E49"/>
      <c r="F49"/>
      <c r="G49"/>
      <c r="H49"/>
      <c r="I49"/>
      <c r="J49"/>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3"/>
      <c r="EZ49" s="33"/>
      <c r="FA49" s="33"/>
      <c r="FB49" s="33"/>
      <c r="FC49" s="33"/>
      <c r="FD49" s="33"/>
      <c r="FE49" s="33"/>
      <c r="FF49" s="33"/>
      <c r="FG49" s="33"/>
      <c r="FH49" s="33"/>
      <c r="FI49" s="33"/>
      <c r="FJ49" s="33"/>
      <c r="FK49" s="33"/>
      <c r="FL49" s="33"/>
      <c r="FM49" s="33"/>
      <c r="FN49" s="33"/>
      <c r="FO49" s="33"/>
      <c r="FP49" s="33"/>
      <c r="FQ49" s="33"/>
      <c r="FR49" s="33"/>
      <c r="FS49" s="33"/>
      <c r="FT49" s="33"/>
      <c r="FU49" s="33"/>
      <c r="FV49" s="33"/>
      <c r="FW49" s="33"/>
      <c r="FX49" s="33"/>
      <c r="FY49" s="33"/>
      <c r="FZ49" s="33"/>
      <c r="GA49" s="33"/>
      <c r="GB49" s="33"/>
      <c r="GC49" s="33"/>
      <c r="GD49" s="33"/>
      <c r="GE49" s="33"/>
      <c r="GF49" s="33"/>
      <c r="GG49" s="33"/>
      <c r="GH49" s="33"/>
      <c r="GI49" s="33"/>
      <c r="GJ49" s="33"/>
      <c r="GK49" s="33"/>
      <c r="GL49" s="33"/>
      <c r="GM49" s="33"/>
      <c r="GN49" s="33"/>
      <c r="GO49" s="33"/>
      <c r="GP49" s="33"/>
      <c r="GQ49" s="33"/>
      <c r="GR49" s="33"/>
      <c r="GS49" s="33"/>
      <c r="GT49" s="33"/>
      <c r="GU49" s="33"/>
      <c r="GV49" s="33"/>
      <c r="GW49" s="33"/>
      <c r="GX49" s="33"/>
      <c r="GY49" s="33"/>
      <c r="GZ49" s="33"/>
      <c r="HA49" s="33"/>
      <c r="HB49" s="33"/>
      <c r="HC49" s="33"/>
      <c r="HD49" s="33"/>
      <c r="HE49" s="33"/>
      <c r="HF49" s="33"/>
      <c r="HG49" s="33"/>
      <c r="HH49" s="33"/>
      <c r="HI49" s="33"/>
      <c r="HJ49" s="33"/>
      <c r="HK49" s="33"/>
      <c r="HL49" s="33"/>
      <c r="HM49" s="33"/>
      <c r="HN49" s="33"/>
      <c r="HO49" s="33"/>
      <c r="HP49" s="33"/>
      <c r="HQ49" s="33"/>
      <c r="HR49" s="33"/>
      <c r="HS49" s="33"/>
      <c r="HT49" s="33"/>
      <c r="HU49" s="33"/>
      <c r="HV49" s="33"/>
      <c r="HW49" s="33"/>
      <c r="HX49" s="33"/>
      <c r="HY49" s="33"/>
      <c r="HZ49" s="33"/>
      <c r="IA49" s="33"/>
      <c r="IB49" s="33"/>
      <c r="IC49" s="33"/>
      <c r="ID49" s="33"/>
      <c r="IE49" s="33"/>
      <c r="IF49" s="33"/>
      <c r="IG49" s="33"/>
      <c r="IH49" s="33"/>
      <c r="II49" s="33"/>
      <c r="IJ49" s="33"/>
      <c r="IK49" s="33"/>
      <c r="IL49" s="33"/>
      <c r="IM49" s="33"/>
      <c r="IN49" s="33"/>
      <c r="IO49" s="33"/>
      <c r="IP49" s="33"/>
      <c r="IQ49" s="33"/>
      <c r="IR49" s="33"/>
      <c r="IS49" s="33"/>
      <c r="IT49" s="33"/>
      <c r="IU49" s="33"/>
    </row>
    <row r="50" spans="1:255" s="38" customFormat="1" hidden="1">
      <c r="A50" s="25"/>
      <c r="B50"/>
      <c r="C50"/>
      <c r="D50"/>
      <c r="E50"/>
      <c r="F50"/>
      <c r="G50"/>
      <c r="H50"/>
      <c r="I50"/>
      <c r="J50"/>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c r="EO50" s="33"/>
      <c r="EP50" s="33"/>
      <c r="EQ50" s="33"/>
      <c r="ER50" s="33"/>
      <c r="ES50" s="33"/>
      <c r="ET50" s="33"/>
      <c r="EU50" s="33"/>
      <c r="EV50" s="33"/>
      <c r="EW50" s="33"/>
      <c r="EX50" s="33"/>
      <c r="EY50" s="33"/>
      <c r="EZ50" s="33"/>
      <c r="FA50" s="33"/>
      <c r="FB50" s="33"/>
      <c r="FC50" s="33"/>
      <c r="FD50" s="33"/>
      <c r="FE50" s="33"/>
      <c r="FF50" s="33"/>
      <c r="FG50" s="33"/>
      <c r="FH50" s="33"/>
      <c r="FI50" s="33"/>
      <c r="FJ50" s="33"/>
      <c r="FK50" s="33"/>
      <c r="FL50" s="33"/>
      <c r="FM50" s="33"/>
      <c r="FN50" s="33"/>
      <c r="FO50" s="33"/>
      <c r="FP50" s="33"/>
      <c r="FQ50" s="33"/>
      <c r="FR50" s="33"/>
      <c r="FS50" s="33"/>
      <c r="FT50" s="33"/>
      <c r="FU50" s="33"/>
      <c r="FV50" s="33"/>
      <c r="FW50" s="33"/>
      <c r="FX50" s="33"/>
      <c r="FY50" s="33"/>
      <c r="FZ50" s="33"/>
      <c r="GA50" s="33"/>
      <c r="GB50" s="33"/>
      <c r="GC50" s="33"/>
      <c r="GD50" s="33"/>
      <c r="GE50" s="33"/>
      <c r="GF50" s="33"/>
      <c r="GG50" s="33"/>
      <c r="GH50" s="33"/>
      <c r="GI50" s="33"/>
      <c r="GJ50" s="33"/>
      <c r="GK50" s="33"/>
      <c r="GL50" s="33"/>
      <c r="GM50" s="33"/>
      <c r="GN50" s="33"/>
      <c r="GO50" s="33"/>
      <c r="GP50" s="33"/>
      <c r="GQ50" s="33"/>
      <c r="GR50" s="33"/>
      <c r="GS50" s="33"/>
      <c r="GT50" s="33"/>
      <c r="GU50" s="33"/>
      <c r="GV50" s="33"/>
      <c r="GW50" s="33"/>
      <c r="GX50" s="33"/>
      <c r="GY50" s="33"/>
      <c r="GZ50" s="33"/>
      <c r="HA50" s="33"/>
      <c r="HB50" s="33"/>
      <c r="HC50" s="33"/>
      <c r="HD50" s="33"/>
      <c r="HE50" s="33"/>
      <c r="HF50" s="33"/>
      <c r="HG50" s="33"/>
      <c r="HH50" s="33"/>
      <c r="HI50" s="33"/>
      <c r="HJ50" s="33"/>
      <c r="HK50" s="33"/>
      <c r="HL50" s="33"/>
      <c r="HM50" s="33"/>
      <c r="HN50" s="33"/>
      <c r="HO50" s="33"/>
      <c r="HP50" s="33"/>
      <c r="HQ50" s="33"/>
      <c r="HR50" s="33"/>
      <c r="HS50" s="33"/>
      <c r="HT50" s="33"/>
      <c r="HU50" s="33"/>
      <c r="HV50" s="33"/>
      <c r="HW50" s="33"/>
      <c r="HX50" s="33"/>
      <c r="HY50" s="33"/>
      <c r="HZ50" s="33"/>
      <c r="IA50" s="33"/>
      <c r="IB50" s="33"/>
      <c r="IC50" s="33"/>
      <c r="ID50" s="33"/>
      <c r="IE50" s="33"/>
      <c r="IF50" s="33"/>
      <c r="IG50" s="33"/>
      <c r="IH50" s="33"/>
      <c r="II50" s="33"/>
      <c r="IJ50" s="33"/>
      <c r="IK50" s="33"/>
      <c r="IL50" s="33"/>
      <c r="IM50" s="33"/>
      <c r="IN50" s="33"/>
      <c r="IO50" s="33"/>
      <c r="IP50" s="33"/>
      <c r="IQ50" s="33"/>
      <c r="IR50" s="33"/>
      <c r="IS50" s="33"/>
      <c r="IT50" s="33"/>
      <c r="IU50" s="33"/>
    </row>
    <row r="51" spans="1:255" s="38" customFormat="1" hidden="1">
      <c r="A51" s="25"/>
      <c r="B51"/>
      <c r="C51"/>
      <c r="D51"/>
      <c r="E51"/>
      <c r="F51"/>
      <c r="G51"/>
      <c r="H51"/>
      <c r="I51"/>
      <c r="J51"/>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c r="EO51" s="33"/>
      <c r="EP51" s="33"/>
      <c r="EQ51" s="33"/>
      <c r="ER51" s="33"/>
      <c r="ES51" s="33"/>
      <c r="ET51" s="33"/>
      <c r="EU51" s="33"/>
      <c r="EV51" s="33"/>
      <c r="EW51" s="33"/>
      <c r="EX51" s="33"/>
      <c r="EY51" s="33"/>
      <c r="EZ51" s="33"/>
      <c r="FA51" s="33"/>
      <c r="FB51" s="33"/>
      <c r="FC51" s="33"/>
      <c r="FD51" s="33"/>
      <c r="FE51" s="33"/>
      <c r="FF51" s="33"/>
      <c r="FG51" s="33"/>
      <c r="FH51" s="33"/>
      <c r="FI51" s="33"/>
      <c r="FJ51" s="33"/>
      <c r="FK51" s="33"/>
      <c r="FL51" s="33"/>
      <c r="FM51" s="33"/>
      <c r="FN51" s="33"/>
      <c r="FO51" s="33"/>
      <c r="FP51" s="33"/>
      <c r="FQ51" s="33"/>
      <c r="FR51" s="33"/>
      <c r="FS51" s="33"/>
      <c r="FT51" s="33"/>
      <c r="FU51" s="33"/>
      <c r="FV51" s="33"/>
      <c r="FW51" s="33"/>
      <c r="FX51" s="33"/>
      <c r="FY51" s="33"/>
      <c r="FZ51" s="33"/>
      <c r="GA51" s="33"/>
      <c r="GB51" s="33"/>
      <c r="GC51" s="33"/>
      <c r="GD51" s="33"/>
      <c r="GE51" s="33"/>
      <c r="GF51" s="33"/>
      <c r="GG51" s="33"/>
      <c r="GH51" s="33"/>
      <c r="GI51" s="33"/>
      <c r="GJ51" s="33"/>
      <c r="GK51" s="33"/>
      <c r="GL51" s="33"/>
      <c r="GM51" s="33"/>
      <c r="GN51" s="33"/>
      <c r="GO51" s="33"/>
      <c r="GP51" s="33"/>
      <c r="GQ51" s="33"/>
      <c r="GR51" s="33"/>
      <c r="GS51" s="33"/>
      <c r="GT51" s="33"/>
      <c r="GU51" s="33"/>
      <c r="GV51" s="33"/>
      <c r="GW51" s="33"/>
      <c r="GX51" s="33"/>
      <c r="GY51" s="33"/>
      <c r="GZ51" s="33"/>
      <c r="HA51" s="33"/>
      <c r="HB51" s="33"/>
      <c r="HC51" s="33"/>
      <c r="HD51" s="33"/>
      <c r="HE51" s="33"/>
      <c r="HF51" s="33"/>
      <c r="HG51" s="33"/>
      <c r="HH51" s="33"/>
      <c r="HI51" s="33"/>
      <c r="HJ51" s="33"/>
      <c r="HK51" s="33"/>
      <c r="HL51" s="33"/>
      <c r="HM51" s="33"/>
      <c r="HN51" s="33"/>
      <c r="HO51" s="33"/>
      <c r="HP51" s="33"/>
      <c r="HQ51" s="33"/>
      <c r="HR51" s="33"/>
      <c r="HS51" s="33"/>
      <c r="HT51" s="33"/>
      <c r="HU51" s="33"/>
      <c r="HV51" s="33"/>
      <c r="HW51" s="33"/>
      <c r="HX51" s="33"/>
      <c r="HY51" s="33"/>
      <c r="HZ51" s="33"/>
      <c r="IA51" s="33"/>
      <c r="IB51" s="33"/>
      <c r="IC51" s="33"/>
      <c r="ID51" s="33"/>
      <c r="IE51" s="33"/>
      <c r="IF51" s="33"/>
      <c r="IG51" s="33"/>
      <c r="IH51" s="33"/>
      <c r="II51" s="33"/>
      <c r="IJ51" s="33"/>
      <c r="IK51" s="33"/>
      <c r="IL51" s="33"/>
      <c r="IM51" s="33"/>
      <c r="IN51" s="33"/>
      <c r="IO51" s="33"/>
      <c r="IP51" s="33"/>
      <c r="IQ51" s="33"/>
      <c r="IR51" s="33"/>
      <c r="IS51" s="33"/>
      <c r="IT51" s="33"/>
      <c r="IU51" s="33"/>
    </row>
    <row r="52" spans="1:255" s="38" customFormat="1" hidden="1">
      <c r="A52" s="25"/>
      <c r="B52"/>
      <c r="C52"/>
      <c r="D52"/>
      <c r="E52"/>
      <c r="F52"/>
      <c r="G52"/>
      <c r="H52"/>
      <c r="I52"/>
      <c r="J52"/>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c r="EO52" s="33"/>
      <c r="EP52" s="33"/>
      <c r="EQ52" s="33"/>
      <c r="ER52" s="33"/>
      <c r="ES52" s="33"/>
      <c r="ET52" s="33"/>
      <c r="EU52" s="33"/>
      <c r="EV52" s="33"/>
      <c r="EW52" s="33"/>
      <c r="EX52" s="33"/>
      <c r="EY52" s="33"/>
      <c r="EZ52" s="33"/>
      <c r="FA52" s="33"/>
      <c r="FB52" s="33"/>
      <c r="FC52" s="33"/>
      <c r="FD52" s="33"/>
      <c r="FE52" s="33"/>
      <c r="FF52" s="33"/>
      <c r="FG52" s="33"/>
      <c r="FH52" s="33"/>
      <c r="FI52" s="33"/>
      <c r="FJ52" s="33"/>
      <c r="FK52" s="33"/>
      <c r="FL52" s="33"/>
      <c r="FM52" s="33"/>
      <c r="FN52" s="33"/>
      <c r="FO52" s="33"/>
      <c r="FP52" s="33"/>
      <c r="FQ52" s="33"/>
      <c r="FR52" s="33"/>
      <c r="FS52" s="33"/>
      <c r="FT52" s="33"/>
      <c r="FU52" s="33"/>
      <c r="FV52" s="33"/>
      <c r="FW52" s="33"/>
      <c r="FX52" s="33"/>
      <c r="FY52" s="33"/>
      <c r="FZ52" s="33"/>
      <c r="GA52" s="33"/>
      <c r="GB52" s="33"/>
      <c r="GC52" s="33"/>
      <c r="GD52" s="33"/>
      <c r="GE52" s="33"/>
      <c r="GF52" s="33"/>
      <c r="GG52" s="33"/>
      <c r="GH52" s="33"/>
      <c r="GI52" s="33"/>
      <c r="GJ52" s="33"/>
      <c r="GK52" s="33"/>
      <c r="GL52" s="33"/>
      <c r="GM52" s="33"/>
      <c r="GN52" s="33"/>
      <c r="GO52" s="33"/>
      <c r="GP52" s="33"/>
      <c r="GQ52" s="33"/>
      <c r="GR52" s="33"/>
      <c r="GS52" s="33"/>
      <c r="GT52" s="33"/>
      <c r="GU52" s="33"/>
      <c r="GV52" s="33"/>
      <c r="GW52" s="33"/>
      <c r="GX52" s="33"/>
      <c r="GY52" s="33"/>
      <c r="GZ52" s="33"/>
      <c r="HA52" s="33"/>
      <c r="HB52" s="33"/>
      <c r="HC52" s="33"/>
      <c r="HD52" s="33"/>
      <c r="HE52" s="33"/>
      <c r="HF52" s="33"/>
      <c r="HG52" s="33"/>
      <c r="HH52" s="33"/>
      <c r="HI52" s="33"/>
      <c r="HJ52" s="33"/>
      <c r="HK52" s="33"/>
      <c r="HL52" s="33"/>
      <c r="HM52" s="33"/>
      <c r="HN52" s="33"/>
      <c r="HO52" s="33"/>
      <c r="HP52" s="33"/>
      <c r="HQ52" s="33"/>
      <c r="HR52" s="33"/>
      <c r="HS52" s="33"/>
      <c r="HT52" s="33"/>
      <c r="HU52" s="33"/>
      <c r="HV52" s="33"/>
      <c r="HW52" s="33"/>
      <c r="HX52" s="33"/>
      <c r="HY52" s="33"/>
      <c r="HZ52" s="33"/>
      <c r="IA52" s="33"/>
      <c r="IB52" s="33"/>
      <c r="IC52" s="33"/>
      <c r="ID52" s="33"/>
      <c r="IE52" s="33"/>
      <c r="IF52" s="33"/>
      <c r="IG52" s="33"/>
      <c r="IH52" s="33"/>
      <c r="II52" s="33"/>
      <c r="IJ52" s="33"/>
      <c r="IK52" s="33"/>
      <c r="IL52" s="33"/>
      <c r="IM52" s="33"/>
      <c r="IN52" s="33"/>
      <c r="IO52" s="33"/>
      <c r="IP52" s="33"/>
      <c r="IQ52" s="33"/>
      <c r="IR52" s="33"/>
      <c r="IS52" s="33"/>
      <c r="IT52" s="33"/>
      <c r="IU52" s="33"/>
    </row>
    <row r="53" spans="1:255" s="38" customFormat="1" hidden="1">
      <c r="A53" s="25"/>
      <c r="B53"/>
      <c r="C53"/>
      <c r="D53"/>
      <c r="E53"/>
      <c r="F53"/>
      <c r="G53"/>
      <c r="H53"/>
      <c r="I53"/>
      <c r="J5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33"/>
      <c r="ES53" s="33"/>
      <c r="ET53" s="33"/>
      <c r="EU53" s="33"/>
      <c r="EV53" s="33"/>
      <c r="EW53" s="33"/>
      <c r="EX53" s="33"/>
      <c r="EY53" s="33"/>
      <c r="EZ53" s="33"/>
      <c r="FA53" s="33"/>
      <c r="FB53" s="33"/>
      <c r="FC53" s="33"/>
      <c r="FD53" s="33"/>
      <c r="FE53" s="33"/>
      <c r="FF53" s="33"/>
      <c r="FG53" s="33"/>
      <c r="FH53" s="33"/>
      <c r="FI53" s="33"/>
      <c r="FJ53" s="33"/>
      <c r="FK53" s="33"/>
      <c r="FL53" s="33"/>
      <c r="FM53" s="33"/>
      <c r="FN53" s="33"/>
      <c r="FO53" s="33"/>
      <c r="FP53" s="33"/>
      <c r="FQ53" s="33"/>
      <c r="FR53" s="33"/>
      <c r="FS53" s="33"/>
      <c r="FT53" s="33"/>
      <c r="FU53" s="33"/>
      <c r="FV53" s="33"/>
      <c r="FW53" s="33"/>
      <c r="FX53" s="33"/>
      <c r="FY53" s="33"/>
      <c r="FZ53" s="33"/>
      <c r="GA53" s="33"/>
      <c r="GB53" s="33"/>
      <c r="GC53" s="33"/>
      <c r="GD53" s="33"/>
      <c r="GE53" s="33"/>
      <c r="GF53" s="33"/>
      <c r="GG53" s="33"/>
      <c r="GH53" s="33"/>
      <c r="GI53" s="33"/>
      <c r="GJ53" s="33"/>
      <c r="GK53" s="33"/>
      <c r="GL53" s="33"/>
      <c r="GM53" s="33"/>
      <c r="GN53" s="33"/>
      <c r="GO53" s="33"/>
      <c r="GP53" s="33"/>
      <c r="GQ53" s="33"/>
      <c r="GR53" s="33"/>
      <c r="GS53" s="33"/>
      <c r="GT53" s="33"/>
      <c r="GU53" s="33"/>
      <c r="GV53" s="33"/>
      <c r="GW53" s="33"/>
      <c r="GX53" s="33"/>
      <c r="GY53" s="33"/>
      <c r="GZ53" s="33"/>
      <c r="HA53" s="33"/>
      <c r="HB53" s="33"/>
      <c r="HC53" s="33"/>
      <c r="HD53" s="33"/>
      <c r="HE53" s="33"/>
      <c r="HF53" s="33"/>
      <c r="HG53" s="33"/>
      <c r="HH53" s="33"/>
      <c r="HI53" s="33"/>
      <c r="HJ53" s="33"/>
      <c r="HK53" s="33"/>
      <c r="HL53" s="33"/>
      <c r="HM53" s="33"/>
      <c r="HN53" s="33"/>
      <c r="HO53" s="33"/>
      <c r="HP53" s="33"/>
      <c r="HQ53" s="33"/>
      <c r="HR53" s="33"/>
      <c r="HS53" s="33"/>
      <c r="HT53" s="33"/>
      <c r="HU53" s="33"/>
      <c r="HV53" s="33"/>
      <c r="HW53" s="33"/>
      <c r="HX53" s="33"/>
      <c r="HY53" s="33"/>
      <c r="HZ53" s="33"/>
      <c r="IA53" s="33"/>
      <c r="IB53" s="33"/>
      <c r="IC53" s="33"/>
      <c r="ID53" s="33"/>
      <c r="IE53" s="33"/>
      <c r="IF53" s="33"/>
      <c r="IG53" s="33"/>
      <c r="IH53" s="33"/>
      <c r="II53" s="33"/>
      <c r="IJ53" s="33"/>
      <c r="IK53" s="33"/>
      <c r="IL53" s="33"/>
      <c r="IM53" s="33"/>
      <c r="IN53" s="33"/>
      <c r="IO53" s="33"/>
      <c r="IP53" s="33"/>
      <c r="IQ53" s="33"/>
      <c r="IR53" s="33"/>
      <c r="IS53" s="33"/>
      <c r="IT53" s="33"/>
      <c r="IU53" s="33"/>
    </row>
    <row r="54" spans="1:255" s="38" customFormat="1" hidden="1">
      <c r="A54" s="25"/>
      <c r="B54"/>
      <c r="C54"/>
      <c r="D54"/>
      <c r="E54"/>
      <c r="F54"/>
      <c r="G54"/>
      <c r="H54"/>
      <c r="I54"/>
      <c r="J54"/>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c r="EO54" s="33"/>
      <c r="EP54" s="33"/>
      <c r="EQ54" s="33"/>
      <c r="ER54" s="33"/>
      <c r="ES54" s="33"/>
      <c r="ET54" s="33"/>
      <c r="EU54" s="33"/>
      <c r="EV54" s="33"/>
      <c r="EW54" s="33"/>
      <c r="EX54" s="33"/>
      <c r="EY54" s="33"/>
      <c r="EZ54" s="33"/>
      <c r="FA54" s="33"/>
      <c r="FB54" s="33"/>
      <c r="FC54" s="33"/>
      <c r="FD54" s="33"/>
      <c r="FE54" s="33"/>
      <c r="FF54" s="33"/>
      <c r="FG54" s="33"/>
      <c r="FH54" s="33"/>
      <c r="FI54" s="33"/>
      <c r="FJ54" s="33"/>
      <c r="FK54" s="33"/>
      <c r="FL54" s="33"/>
      <c r="FM54" s="33"/>
      <c r="FN54" s="33"/>
      <c r="FO54" s="33"/>
      <c r="FP54" s="33"/>
      <c r="FQ54" s="33"/>
      <c r="FR54" s="33"/>
      <c r="FS54" s="33"/>
      <c r="FT54" s="33"/>
      <c r="FU54" s="33"/>
      <c r="FV54" s="33"/>
      <c r="FW54" s="33"/>
      <c r="FX54" s="33"/>
      <c r="FY54" s="33"/>
      <c r="FZ54" s="33"/>
      <c r="GA54" s="33"/>
      <c r="GB54" s="33"/>
      <c r="GC54" s="33"/>
      <c r="GD54" s="33"/>
      <c r="GE54" s="33"/>
      <c r="GF54" s="33"/>
      <c r="GG54" s="33"/>
      <c r="GH54" s="33"/>
      <c r="GI54" s="33"/>
      <c r="GJ54" s="33"/>
      <c r="GK54" s="33"/>
      <c r="GL54" s="33"/>
      <c r="GM54" s="33"/>
      <c r="GN54" s="33"/>
      <c r="GO54" s="33"/>
      <c r="GP54" s="33"/>
      <c r="GQ54" s="33"/>
      <c r="GR54" s="33"/>
      <c r="GS54" s="33"/>
      <c r="GT54" s="33"/>
      <c r="GU54" s="33"/>
      <c r="GV54" s="33"/>
      <c r="GW54" s="33"/>
      <c r="GX54" s="33"/>
      <c r="GY54" s="33"/>
      <c r="GZ54" s="33"/>
      <c r="HA54" s="33"/>
      <c r="HB54" s="33"/>
      <c r="HC54" s="33"/>
      <c r="HD54" s="33"/>
      <c r="HE54" s="33"/>
      <c r="HF54" s="33"/>
      <c r="HG54" s="33"/>
      <c r="HH54" s="33"/>
      <c r="HI54" s="33"/>
      <c r="HJ54" s="33"/>
      <c r="HK54" s="33"/>
      <c r="HL54" s="33"/>
      <c r="HM54" s="33"/>
      <c r="HN54" s="33"/>
      <c r="HO54" s="33"/>
      <c r="HP54" s="33"/>
      <c r="HQ54" s="33"/>
      <c r="HR54" s="33"/>
      <c r="HS54" s="33"/>
      <c r="HT54" s="33"/>
      <c r="HU54" s="33"/>
      <c r="HV54" s="33"/>
      <c r="HW54" s="33"/>
      <c r="HX54" s="33"/>
      <c r="HY54" s="33"/>
      <c r="HZ54" s="33"/>
      <c r="IA54" s="33"/>
      <c r="IB54" s="33"/>
      <c r="IC54" s="33"/>
      <c r="ID54" s="33"/>
      <c r="IE54" s="33"/>
      <c r="IF54" s="33"/>
      <c r="IG54" s="33"/>
      <c r="IH54" s="33"/>
      <c r="II54" s="33"/>
      <c r="IJ54" s="33"/>
      <c r="IK54" s="33"/>
      <c r="IL54" s="33"/>
      <c r="IM54" s="33"/>
      <c r="IN54" s="33"/>
      <c r="IO54" s="33"/>
      <c r="IP54" s="33"/>
      <c r="IQ54" s="33"/>
      <c r="IR54" s="33"/>
      <c r="IS54" s="33"/>
      <c r="IT54" s="33"/>
      <c r="IU54" s="33"/>
    </row>
    <row r="55" spans="1:255" s="38" customFormat="1" hidden="1">
      <c r="A55" s="25"/>
      <c r="B55"/>
      <c r="C55"/>
      <c r="D55"/>
      <c r="E55"/>
      <c r="F55"/>
      <c r="G55"/>
      <c r="H55"/>
      <c r="I55"/>
      <c r="J55"/>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c r="EO55" s="33"/>
      <c r="EP55" s="33"/>
      <c r="EQ55" s="33"/>
      <c r="ER55" s="33"/>
      <c r="ES55" s="33"/>
      <c r="ET55" s="33"/>
      <c r="EU55" s="33"/>
      <c r="EV55" s="33"/>
      <c r="EW55" s="33"/>
      <c r="EX55" s="33"/>
      <c r="EY55" s="33"/>
      <c r="EZ55" s="33"/>
      <c r="FA55" s="33"/>
      <c r="FB55" s="33"/>
      <c r="FC55" s="33"/>
      <c r="FD55" s="33"/>
      <c r="FE55" s="33"/>
      <c r="FF55" s="33"/>
      <c r="FG55" s="33"/>
      <c r="FH55" s="33"/>
      <c r="FI55" s="33"/>
      <c r="FJ55" s="33"/>
      <c r="FK55" s="33"/>
      <c r="FL55" s="33"/>
      <c r="FM55" s="33"/>
      <c r="FN55" s="33"/>
      <c r="FO55" s="33"/>
      <c r="FP55" s="33"/>
      <c r="FQ55" s="33"/>
      <c r="FR55" s="33"/>
      <c r="FS55" s="33"/>
      <c r="FT55" s="33"/>
      <c r="FU55" s="33"/>
      <c r="FV55" s="33"/>
      <c r="FW55" s="33"/>
      <c r="FX55" s="33"/>
      <c r="FY55" s="33"/>
      <c r="FZ55" s="33"/>
      <c r="GA55" s="33"/>
      <c r="GB55" s="33"/>
      <c r="GC55" s="33"/>
      <c r="GD55" s="33"/>
      <c r="GE55" s="33"/>
      <c r="GF55" s="33"/>
      <c r="GG55" s="33"/>
      <c r="GH55" s="33"/>
      <c r="GI55" s="33"/>
      <c r="GJ55" s="33"/>
      <c r="GK55" s="33"/>
      <c r="GL55" s="33"/>
      <c r="GM55" s="33"/>
      <c r="GN55" s="33"/>
      <c r="GO55" s="33"/>
      <c r="GP55" s="33"/>
      <c r="GQ55" s="33"/>
      <c r="GR55" s="33"/>
      <c r="GS55" s="33"/>
      <c r="GT55" s="33"/>
      <c r="GU55" s="33"/>
      <c r="GV55" s="33"/>
      <c r="GW55" s="33"/>
      <c r="GX55" s="33"/>
      <c r="GY55" s="33"/>
      <c r="GZ55" s="33"/>
      <c r="HA55" s="33"/>
      <c r="HB55" s="33"/>
      <c r="HC55" s="33"/>
      <c r="HD55" s="33"/>
      <c r="HE55" s="33"/>
      <c r="HF55" s="33"/>
      <c r="HG55" s="33"/>
      <c r="HH55" s="33"/>
      <c r="HI55" s="33"/>
      <c r="HJ55" s="33"/>
      <c r="HK55" s="33"/>
      <c r="HL55" s="33"/>
      <c r="HM55" s="33"/>
      <c r="HN55" s="33"/>
      <c r="HO55" s="33"/>
      <c r="HP55" s="33"/>
      <c r="HQ55" s="33"/>
      <c r="HR55" s="33"/>
      <c r="HS55" s="33"/>
      <c r="HT55" s="33"/>
      <c r="HU55" s="33"/>
      <c r="HV55" s="33"/>
      <c r="HW55" s="33"/>
      <c r="HX55" s="33"/>
      <c r="HY55" s="33"/>
      <c r="HZ55" s="33"/>
      <c r="IA55" s="33"/>
      <c r="IB55" s="33"/>
      <c r="IC55" s="33"/>
      <c r="ID55" s="33"/>
      <c r="IE55" s="33"/>
      <c r="IF55" s="33"/>
      <c r="IG55" s="33"/>
      <c r="IH55" s="33"/>
      <c r="II55" s="33"/>
      <c r="IJ55" s="33"/>
      <c r="IK55" s="33"/>
      <c r="IL55" s="33"/>
      <c r="IM55" s="33"/>
      <c r="IN55" s="33"/>
      <c r="IO55" s="33"/>
      <c r="IP55" s="33"/>
      <c r="IQ55" s="33"/>
      <c r="IR55" s="33"/>
      <c r="IS55" s="33"/>
      <c r="IT55" s="33"/>
      <c r="IU55" s="33"/>
    </row>
    <row r="56" spans="1:255" s="38" customFormat="1" hidden="1">
      <c r="A56" s="25"/>
      <c r="B56"/>
      <c r="C56"/>
      <c r="D56"/>
      <c r="E56"/>
      <c r="F56"/>
      <c r="G56"/>
      <c r="H56"/>
      <c r="I56"/>
      <c r="J56"/>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c r="EO56" s="33"/>
      <c r="EP56" s="33"/>
      <c r="EQ56" s="33"/>
      <c r="ER56" s="33"/>
      <c r="ES56" s="33"/>
      <c r="ET56" s="33"/>
      <c r="EU56" s="33"/>
      <c r="EV56" s="33"/>
      <c r="EW56" s="33"/>
      <c r="EX56" s="33"/>
      <c r="EY56" s="33"/>
      <c r="EZ56" s="33"/>
      <c r="FA56" s="33"/>
      <c r="FB56" s="33"/>
      <c r="FC56" s="33"/>
      <c r="FD56" s="33"/>
      <c r="FE56" s="33"/>
      <c r="FF56" s="33"/>
      <c r="FG56" s="33"/>
      <c r="FH56" s="33"/>
      <c r="FI56" s="33"/>
      <c r="FJ56" s="33"/>
      <c r="FK56" s="33"/>
      <c r="FL56" s="33"/>
      <c r="FM56" s="33"/>
      <c r="FN56" s="33"/>
      <c r="FO56" s="33"/>
      <c r="FP56" s="33"/>
      <c r="FQ56" s="33"/>
      <c r="FR56" s="33"/>
      <c r="FS56" s="33"/>
      <c r="FT56" s="33"/>
      <c r="FU56" s="33"/>
      <c r="FV56" s="33"/>
      <c r="FW56" s="33"/>
      <c r="FX56" s="33"/>
      <c r="FY56" s="33"/>
      <c r="FZ56" s="33"/>
      <c r="GA56" s="33"/>
      <c r="GB56" s="33"/>
      <c r="GC56" s="33"/>
      <c r="GD56" s="33"/>
      <c r="GE56" s="33"/>
      <c r="GF56" s="33"/>
      <c r="GG56" s="33"/>
      <c r="GH56" s="33"/>
      <c r="GI56" s="33"/>
      <c r="GJ56" s="33"/>
      <c r="GK56" s="33"/>
      <c r="GL56" s="33"/>
      <c r="GM56" s="33"/>
      <c r="GN56" s="33"/>
      <c r="GO56" s="33"/>
      <c r="GP56" s="33"/>
      <c r="GQ56" s="33"/>
      <c r="GR56" s="33"/>
      <c r="GS56" s="33"/>
      <c r="GT56" s="33"/>
      <c r="GU56" s="33"/>
      <c r="GV56" s="33"/>
      <c r="GW56" s="33"/>
      <c r="GX56" s="33"/>
      <c r="GY56" s="33"/>
      <c r="GZ56" s="33"/>
      <c r="HA56" s="33"/>
      <c r="HB56" s="33"/>
      <c r="HC56" s="33"/>
      <c r="HD56" s="33"/>
      <c r="HE56" s="33"/>
      <c r="HF56" s="33"/>
      <c r="HG56" s="33"/>
      <c r="HH56" s="33"/>
      <c r="HI56" s="33"/>
      <c r="HJ56" s="33"/>
      <c r="HK56" s="33"/>
      <c r="HL56" s="33"/>
      <c r="HM56" s="33"/>
      <c r="HN56" s="33"/>
      <c r="HO56" s="33"/>
      <c r="HP56" s="33"/>
      <c r="HQ56" s="33"/>
      <c r="HR56" s="33"/>
      <c r="HS56" s="33"/>
      <c r="HT56" s="33"/>
      <c r="HU56" s="33"/>
      <c r="HV56" s="33"/>
      <c r="HW56" s="33"/>
      <c r="HX56" s="33"/>
      <c r="HY56" s="33"/>
      <c r="HZ56" s="33"/>
      <c r="IA56" s="33"/>
      <c r="IB56" s="33"/>
      <c r="IC56" s="33"/>
      <c r="ID56" s="33"/>
      <c r="IE56" s="33"/>
      <c r="IF56" s="33"/>
      <c r="IG56" s="33"/>
      <c r="IH56" s="33"/>
      <c r="II56" s="33"/>
      <c r="IJ56" s="33"/>
      <c r="IK56" s="33"/>
      <c r="IL56" s="33"/>
      <c r="IM56" s="33"/>
      <c r="IN56" s="33"/>
      <c r="IO56" s="33"/>
      <c r="IP56" s="33"/>
      <c r="IQ56" s="33"/>
      <c r="IR56" s="33"/>
      <c r="IS56" s="33"/>
      <c r="IT56" s="33"/>
      <c r="IU56" s="33"/>
    </row>
    <row r="57" spans="1:255" s="38" customFormat="1" hidden="1">
      <c r="A57" s="25"/>
      <c r="B57"/>
      <c r="C57"/>
      <c r="D57"/>
      <c r="E57"/>
      <c r="F57"/>
      <c r="G57"/>
      <c r="H57"/>
      <c r="I57"/>
      <c r="J57"/>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c r="EO57" s="33"/>
      <c r="EP57" s="33"/>
      <c r="EQ57" s="33"/>
      <c r="ER57" s="33"/>
      <c r="ES57" s="33"/>
      <c r="ET57" s="33"/>
      <c r="EU57" s="33"/>
      <c r="EV57" s="33"/>
      <c r="EW57" s="33"/>
      <c r="EX57" s="33"/>
      <c r="EY57" s="33"/>
      <c r="EZ57" s="33"/>
      <c r="FA57" s="33"/>
      <c r="FB57" s="33"/>
      <c r="FC57" s="33"/>
      <c r="FD57" s="33"/>
      <c r="FE57" s="33"/>
      <c r="FF57" s="33"/>
      <c r="FG57" s="33"/>
      <c r="FH57" s="33"/>
      <c r="FI57" s="33"/>
      <c r="FJ57" s="33"/>
      <c r="FK57" s="33"/>
      <c r="FL57" s="33"/>
      <c r="FM57" s="33"/>
      <c r="FN57" s="33"/>
      <c r="FO57" s="33"/>
      <c r="FP57" s="33"/>
      <c r="FQ57" s="33"/>
      <c r="FR57" s="33"/>
      <c r="FS57" s="33"/>
      <c r="FT57" s="33"/>
      <c r="FU57" s="33"/>
      <c r="FV57" s="33"/>
      <c r="FW57" s="33"/>
      <c r="FX57" s="33"/>
      <c r="FY57" s="33"/>
      <c r="FZ57" s="33"/>
      <c r="GA57" s="33"/>
      <c r="GB57" s="33"/>
      <c r="GC57" s="33"/>
      <c r="GD57" s="33"/>
      <c r="GE57" s="33"/>
      <c r="GF57" s="33"/>
      <c r="GG57" s="33"/>
      <c r="GH57" s="33"/>
      <c r="GI57" s="33"/>
      <c r="GJ57" s="33"/>
      <c r="GK57" s="33"/>
      <c r="GL57" s="33"/>
      <c r="GM57" s="33"/>
      <c r="GN57" s="33"/>
      <c r="GO57" s="33"/>
      <c r="GP57" s="33"/>
      <c r="GQ57" s="33"/>
      <c r="GR57" s="33"/>
      <c r="GS57" s="33"/>
      <c r="GT57" s="33"/>
      <c r="GU57" s="33"/>
      <c r="GV57" s="33"/>
      <c r="GW57" s="33"/>
      <c r="GX57" s="33"/>
      <c r="GY57" s="33"/>
      <c r="GZ57" s="33"/>
      <c r="HA57" s="33"/>
      <c r="HB57" s="33"/>
      <c r="HC57" s="33"/>
      <c r="HD57" s="33"/>
      <c r="HE57" s="33"/>
      <c r="HF57" s="33"/>
      <c r="HG57" s="33"/>
      <c r="HH57" s="33"/>
      <c r="HI57" s="33"/>
      <c r="HJ57" s="33"/>
      <c r="HK57" s="33"/>
      <c r="HL57" s="33"/>
      <c r="HM57" s="33"/>
      <c r="HN57" s="33"/>
      <c r="HO57" s="33"/>
      <c r="HP57" s="33"/>
      <c r="HQ57" s="33"/>
      <c r="HR57" s="33"/>
      <c r="HS57" s="33"/>
      <c r="HT57" s="33"/>
      <c r="HU57" s="33"/>
      <c r="HV57" s="33"/>
      <c r="HW57" s="33"/>
      <c r="HX57" s="33"/>
      <c r="HY57" s="33"/>
      <c r="HZ57" s="33"/>
      <c r="IA57" s="33"/>
      <c r="IB57" s="33"/>
      <c r="IC57" s="33"/>
      <c r="ID57" s="33"/>
      <c r="IE57" s="33"/>
      <c r="IF57" s="33"/>
      <c r="IG57" s="33"/>
      <c r="IH57" s="33"/>
      <c r="II57" s="33"/>
      <c r="IJ57" s="33"/>
      <c r="IK57" s="33"/>
      <c r="IL57" s="33"/>
      <c r="IM57" s="33"/>
      <c r="IN57" s="33"/>
      <c r="IO57" s="33"/>
      <c r="IP57" s="33"/>
      <c r="IQ57" s="33"/>
      <c r="IR57" s="33"/>
      <c r="IS57" s="33"/>
      <c r="IT57" s="33"/>
      <c r="IU57" s="33"/>
    </row>
    <row r="58" spans="1:255" s="38" customFormat="1" hidden="1">
      <c r="A58" s="25"/>
      <c r="B58"/>
      <c r="C58"/>
      <c r="D58"/>
      <c r="E58"/>
      <c r="F58"/>
      <c r="G58"/>
      <c r="H58"/>
      <c r="I58"/>
      <c r="J58"/>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3"/>
      <c r="IQ58" s="33"/>
      <c r="IR58" s="33"/>
      <c r="IS58" s="33"/>
      <c r="IT58" s="33"/>
      <c r="IU58" s="33"/>
    </row>
    <row r="59" spans="1:255" s="38" customFormat="1" hidden="1">
      <c r="A59" s="25"/>
      <c r="B59"/>
      <c r="C59"/>
      <c r="D59"/>
      <c r="E59"/>
      <c r="F59"/>
      <c r="G59"/>
      <c r="H59"/>
      <c r="I59"/>
      <c r="J59"/>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3"/>
      <c r="IQ59" s="33"/>
      <c r="IR59" s="33"/>
      <c r="IS59" s="33"/>
      <c r="IT59" s="33"/>
      <c r="IU59" s="33"/>
    </row>
    <row r="60" spans="1:255" s="38" customFormat="1" hidden="1">
      <c r="A60" s="25"/>
      <c r="B60"/>
      <c r="C60"/>
      <c r="D60"/>
      <c r="E60"/>
      <c r="F60"/>
      <c r="G60"/>
      <c r="H60"/>
      <c r="I60"/>
      <c r="J60"/>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c r="ET60" s="33"/>
      <c r="EU60" s="33"/>
      <c r="EV60" s="33"/>
      <c r="EW60" s="33"/>
      <c r="EX60" s="33"/>
      <c r="EY60" s="33"/>
      <c r="EZ60" s="33"/>
      <c r="FA60" s="33"/>
      <c r="FB60" s="33"/>
      <c r="FC60" s="33"/>
      <c r="FD60" s="33"/>
      <c r="FE60" s="33"/>
      <c r="FF60" s="33"/>
      <c r="FG60" s="33"/>
      <c r="FH60" s="33"/>
      <c r="FI60" s="33"/>
      <c r="FJ60" s="33"/>
      <c r="FK60" s="33"/>
      <c r="FL60" s="33"/>
      <c r="FM60" s="33"/>
      <c r="FN60" s="33"/>
      <c r="FO60" s="33"/>
      <c r="FP60" s="33"/>
      <c r="FQ60" s="33"/>
      <c r="FR60" s="33"/>
      <c r="FS60" s="33"/>
      <c r="FT60" s="33"/>
      <c r="FU60" s="33"/>
      <c r="FV60" s="33"/>
      <c r="FW60" s="33"/>
      <c r="FX60" s="33"/>
      <c r="FY60" s="33"/>
      <c r="FZ60" s="33"/>
      <c r="GA60" s="33"/>
      <c r="GB60" s="33"/>
      <c r="GC60" s="33"/>
      <c r="GD60" s="33"/>
      <c r="GE60" s="33"/>
      <c r="GF60" s="33"/>
      <c r="GG60" s="33"/>
      <c r="GH60" s="33"/>
      <c r="GI60" s="33"/>
      <c r="GJ60" s="33"/>
      <c r="GK60" s="33"/>
      <c r="GL60" s="33"/>
      <c r="GM60" s="33"/>
      <c r="GN60" s="33"/>
      <c r="GO60" s="33"/>
      <c r="GP60" s="33"/>
      <c r="GQ60" s="33"/>
      <c r="GR60" s="33"/>
      <c r="GS60" s="33"/>
      <c r="GT60" s="33"/>
      <c r="GU60" s="33"/>
      <c r="GV60" s="33"/>
      <c r="GW60" s="33"/>
      <c r="GX60" s="33"/>
      <c r="GY60" s="33"/>
      <c r="GZ60" s="33"/>
      <c r="HA60" s="33"/>
      <c r="HB60" s="33"/>
      <c r="HC60" s="33"/>
      <c r="HD60" s="33"/>
      <c r="HE60" s="33"/>
      <c r="HF60" s="33"/>
      <c r="HG60" s="33"/>
      <c r="HH60" s="33"/>
      <c r="HI60" s="33"/>
      <c r="HJ60" s="33"/>
      <c r="HK60" s="33"/>
      <c r="HL60" s="33"/>
      <c r="HM60" s="33"/>
      <c r="HN60" s="33"/>
      <c r="HO60" s="33"/>
      <c r="HP60" s="33"/>
      <c r="HQ60" s="33"/>
      <c r="HR60" s="33"/>
      <c r="HS60" s="33"/>
      <c r="HT60" s="33"/>
      <c r="HU60" s="33"/>
      <c r="HV60" s="33"/>
      <c r="HW60" s="33"/>
      <c r="HX60" s="33"/>
      <c r="HY60" s="33"/>
      <c r="HZ60" s="33"/>
      <c r="IA60" s="33"/>
      <c r="IB60" s="33"/>
      <c r="IC60" s="33"/>
      <c r="ID60" s="33"/>
      <c r="IE60" s="33"/>
      <c r="IF60" s="33"/>
      <c r="IG60" s="33"/>
      <c r="IH60" s="33"/>
      <c r="II60" s="33"/>
      <c r="IJ60" s="33"/>
      <c r="IK60" s="33"/>
      <c r="IL60" s="33"/>
      <c r="IM60" s="33"/>
      <c r="IN60" s="33"/>
      <c r="IO60" s="33"/>
      <c r="IP60" s="33"/>
      <c r="IQ60" s="33"/>
      <c r="IR60" s="33"/>
      <c r="IS60" s="33"/>
      <c r="IT60" s="33"/>
      <c r="IU60" s="33"/>
    </row>
    <row r="61" spans="1:255" s="38" customFormat="1" hidden="1">
      <c r="A61" s="25"/>
      <c r="B61"/>
      <c r="C61"/>
      <c r="D61"/>
      <c r="E61"/>
      <c r="F61"/>
      <c r="G61"/>
      <c r="H61"/>
      <c r="I61"/>
      <c r="J61"/>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row>
    <row r="62" spans="1:255" s="38" customFormat="1" hidden="1">
      <c r="A62" s="25"/>
      <c r="B62"/>
      <c r="C62"/>
      <c r="D62"/>
      <c r="E62"/>
      <c r="F62"/>
      <c r="G62"/>
      <c r="H62"/>
      <c r="I62"/>
      <c r="J62"/>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c r="EV62" s="33"/>
      <c r="EW62" s="33"/>
      <c r="EX62" s="33"/>
      <c r="EY62" s="33"/>
      <c r="EZ62" s="33"/>
      <c r="FA62" s="33"/>
      <c r="FB62" s="33"/>
      <c r="FC62" s="33"/>
      <c r="FD62" s="33"/>
      <c r="FE62" s="33"/>
      <c r="FF62" s="33"/>
      <c r="FG62" s="33"/>
      <c r="FH62" s="33"/>
      <c r="FI62" s="33"/>
      <c r="FJ62" s="33"/>
      <c r="FK62" s="33"/>
      <c r="FL62" s="33"/>
      <c r="FM62" s="33"/>
      <c r="FN62" s="33"/>
      <c r="FO62" s="33"/>
      <c r="FP62" s="33"/>
      <c r="FQ62" s="33"/>
      <c r="FR62" s="33"/>
      <c r="FS62" s="33"/>
      <c r="FT62" s="33"/>
      <c r="FU62" s="33"/>
      <c r="FV62" s="33"/>
      <c r="FW62" s="33"/>
      <c r="FX62" s="33"/>
      <c r="FY62" s="33"/>
      <c r="FZ62" s="33"/>
      <c r="GA62" s="33"/>
      <c r="GB62" s="33"/>
      <c r="GC62" s="33"/>
      <c r="GD62" s="33"/>
      <c r="GE62" s="33"/>
      <c r="GF62" s="33"/>
      <c r="GG62" s="33"/>
      <c r="GH62" s="33"/>
      <c r="GI62" s="33"/>
      <c r="GJ62" s="33"/>
      <c r="GK62" s="33"/>
      <c r="GL62" s="33"/>
      <c r="GM62" s="33"/>
      <c r="GN62" s="33"/>
      <c r="GO62" s="33"/>
      <c r="GP62" s="33"/>
      <c r="GQ62" s="33"/>
      <c r="GR62" s="33"/>
      <c r="GS62" s="33"/>
      <c r="GT62" s="33"/>
      <c r="GU62" s="33"/>
      <c r="GV62" s="33"/>
      <c r="GW62" s="33"/>
      <c r="GX62" s="33"/>
      <c r="GY62" s="33"/>
      <c r="GZ62" s="33"/>
      <c r="HA62" s="33"/>
      <c r="HB62" s="33"/>
      <c r="HC62" s="33"/>
      <c r="HD62" s="33"/>
      <c r="HE62" s="33"/>
      <c r="HF62" s="33"/>
      <c r="HG62" s="33"/>
      <c r="HH62" s="33"/>
      <c r="HI62" s="33"/>
      <c r="HJ62" s="33"/>
      <c r="HK62" s="33"/>
      <c r="HL62" s="33"/>
      <c r="HM62" s="33"/>
      <c r="HN62" s="33"/>
      <c r="HO62" s="33"/>
      <c r="HP62" s="33"/>
      <c r="HQ62" s="33"/>
      <c r="HR62" s="33"/>
      <c r="HS62" s="33"/>
      <c r="HT62" s="33"/>
      <c r="HU62" s="33"/>
      <c r="HV62" s="33"/>
      <c r="HW62" s="33"/>
      <c r="HX62" s="33"/>
      <c r="HY62" s="33"/>
      <c r="HZ62" s="33"/>
      <c r="IA62" s="33"/>
      <c r="IB62" s="33"/>
      <c r="IC62" s="33"/>
      <c r="ID62" s="33"/>
      <c r="IE62" s="33"/>
      <c r="IF62" s="33"/>
      <c r="IG62" s="33"/>
      <c r="IH62" s="33"/>
      <c r="II62" s="33"/>
      <c r="IJ62" s="33"/>
      <c r="IK62" s="33"/>
      <c r="IL62" s="33"/>
      <c r="IM62" s="33"/>
      <c r="IN62" s="33"/>
      <c r="IO62" s="33"/>
      <c r="IP62" s="33"/>
      <c r="IQ62" s="33"/>
      <c r="IR62" s="33"/>
      <c r="IS62" s="33"/>
      <c r="IT62" s="33"/>
      <c r="IU62" s="33"/>
    </row>
    <row r="63" spans="1:255" s="38" customFormat="1" hidden="1">
      <c r="A63" s="25"/>
      <c r="B63"/>
      <c r="C63"/>
      <c r="D63"/>
      <c r="E63"/>
      <c r="F63"/>
      <c r="G63"/>
      <c r="H63"/>
      <c r="I63"/>
      <c r="J6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c r="ET63" s="33"/>
      <c r="EU63" s="33"/>
      <c r="EV63" s="33"/>
      <c r="EW63" s="33"/>
      <c r="EX63" s="33"/>
      <c r="EY63" s="33"/>
      <c r="EZ63" s="33"/>
      <c r="FA63" s="33"/>
      <c r="FB63" s="33"/>
      <c r="FC63" s="33"/>
      <c r="FD63" s="33"/>
      <c r="FE63" s="33"/>
      <c r="FF63" s="33"/>
      <c r="FG63" s="33"/>
      <c r="FH63" s="33"/>
      <c r="FI63" s="33"/>
      <c r="FJ63" s="33"/>
      <c r="FK63" s="33"/>
      <c r="FL63" s="33"/>
      <c r="FM63" s="33"/>
      <c r="FN63" s="33"/>
      <c r="FO63" s="33"/>
      <c r="FP63" s="33"/>
      <c r="FQ63" s="33"/>
      <c r="FR63" s="33"/>
      <c r="FS63" s="33"/>
      <c r="FT63" s="33"/>
      <c r="FU63" s="33"/>
      <c r="FV63" s="33"/>
      <c r="FW63" s="33"/>
      <c r="FX63" s="33"/>
      <c r="FY63" s="33"/>
      <c r="FZ63" s="33"/>
      <c r="GA63" s="33"/>
      <c r="GB63" s="33"/>
      <c r="GC63" s="33"/>
      <c r="GD63" s="33"/>
      <c r="GE63" s="33"/>
      <c r="GF63" s="33"/>
      <c r="GG63" s="33"/>
      <c r="GH63" s="33"/>
      <c r="GI63" s="33"/>
      <c r="GJ63" s="33"/>
      <c r="GK63" s="33"/>
      <c r="GL63" s="33"/>
      <c r="GM63" s="33"/>
      <c r="GN63" s="33"/>
      <c r="GO63" s="33"/>
      <c r="GP63" s="33"/>
      <c r="GQ63" s="33"/>
      <c r="GR63" s="33"/>
      <c r="GS63" s="33"/>
      <c r="GT63" s="33"/>
      <c r="GU63" s="33"/>
      <c r="GV63" s="33"/>
      <c r="GW63" s="33"/>
      <c r="GX63" s="33"/>
      <c r="GY63" s="33"/>
      <c r="GZ63" s="33"/>
      <c r="HA63" s="33"/>
      <c r="HB63" s="33"/>
      <c r="HC63" s="33"/>
      <c r="HD63" s="33"/>
      <c r="HE63" s="33"/>
      <c r="HF63" s="33"/>
      <c r="HG63" s="33"/>
      <c r="HH63" s="33"/>
      <c r="HI63" s="33"/>
      <c r="HJ63" s="33"/>
      <c r="HK63" s="33"/>
      <c r="HL63" s="33"/>
      <c r="HM63" s="33"/>
      <c r="HN63" s="33"/>
      <c r="HO63" s="33"/>
      <c r="HP63" s="33"/>
      <c r="HQ63" s="33"/>
      <c r="HR63" s="33"/>
      <c r="HS63" s="33"/>
      <c r="HT63" s="33"/>
      <c r="HU63" s="33"/>
      <c r="HV63" s="33"/>
      <c r="HW63" s="33"/>
      <c r="HX63" s="33"/>
      <c r="HY63" s="33"/>
      <c r="HZ63" s="33"/>
      <c r="IA63" s="33"/>
      <c r="IB63" s="33"/>
      <c r="IC63" s="33"/>
      <c r="ID63" s="33"/>
      <c r="IE63" s="33"/>
      <c r="IF63" s="33"/>
      <c r="IG63" s="33"/>
      <c r="IH63" s="33"/>
      <c r="II63" s="33"/>
      <c r="IJ63" s="33"/>
      <c r="IK63" s="33"/>
      <c r="IL63" s="33"/>
      <c r="IM63" s="33"/>
      <c r="IN63" s="33"/>
      <c r="IO63" s="33"/>
      <c r="IP63" s="33"/>
      <c r="IQ63" s="33"/>
      <c r="IR63" s="33"/>
      <c r="IS63" s="33"/>
      <c r="IT63" s="33"/>
      <c r="IU63" s="33"/>
    </row>
    <row r="64" spans="1:255" s="38" customFormat="1" hidden="1">
      <c r="A64" s="25"/>
      <c r="B64"/>
      <c r="C64"/>
      <c r="D64"/>
      <c r="E64"/>
      <c r="F64"/>
      <c r="G64"/>
      <c r="H64"/>
      <c r="I64"/>
      <c r="J64"/>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c r="FG64" s="33"/>
      <c r="FH64" s="33"/>
      <c r="FI64" s="33"/>
      <c r="FJ64" s="33"/>
      <c r="FK64" s="33"/>
      <c r="FL64" s="33"/>
      <c r="FM64" s="33"/>
      <c r="FN64" s="33"/>
      <c r="FO64" s="33"/>
      <c r="FP64" s="33"/>
      <c r="FQ64" s="33"/>
      <c r="FR64" s="33"/>
      <c r="FS64" s="33"/>
      <c r="FT64" s="33"/>
      <c r="FU64" s="33"/>
      <c r="FV64" s="33"/>
      <c r="FW64" s="33"/>
      <c r="FX64" s="33"/>
      <c r="FY64" s="33"/>
      <c r="FZ64" s="33"/>
      <c r="GA64" s="33"/>
      <c r="GB64" s="33"/>
      <c r="GC64" s="33"/>
      <c r="GD64" s="33"/>
      <c r="GE64" s="33"/>
      <c r="GF64" s="33"/>
      <c r="GG64" s="33"/>
      <c r="GH64" s="33"/>
      <c r="GI64" s="33"/>
      <c r="GJ64" s="33"/>
      <c r="GK64" s="33"/>
      <c r="GL64" s="33"/>
      <c r="GM64" s="33"/>
      <c r="GN64" s="33"/>
      <c r="GO64" s="33"/>
      <c r="GP64" s="33"/>
      <c r="GQ64" s="33"/>
      <c r="GR64" s="33"/>
      <c r="GS64" s="33"/>
      <c r="GT64" s="33"/>
      <c r="GU64" s="33"/>
      <c r="GV64" s="33"/>
      <c r="GW64" s="33"/>
      <c r="GX64" s="33"/>
      <c r="GY64" s="33"/>
      <c r="GZ64" s="33"/>
      <c r="HA64" s="33"/>
      <c r="HB64" s="33"/>
      <c r="HC64" s="33"/>
      <c r="HD64" s="33"/>
      <c r="HE64" s="33"/>
      <c r="HF64" s="33"/>
      <c r="HG64" s="33"/>
      <c r="HH64" s="33"/>
      <c r="HI64" s="33"/>
      <c r="HJ64" s="33"/>
      <c r="HK64" s="33"/>
      <c r="HL64" s="33"/>
      <c r="HM64" s="33"/>
      <c r="HN64" s="33"/>
      <c r="HO64" s="33"/>
      <c r="HP64" s="33"/>
      <c r="HQ64" s="33"/>
      <c r="HR64" s="33"/>
      <c r="HS64" s="33"/>
      <c r="HT64" s="33"/>
      <c r="HU64" s="33"/>
      <c r="HV64" s="33"/>
      <c r="HW64" s="33"/>
      <c r="HX64" s="33"/>
      <c r="HY64" s="33"/>
      <c r="HZ64" s="33"/>
      <c r="IA64" s="33"/>
      <c r="IB64" s="33"/>
      <c r="IC64" s="33"/>
      <c r="ID64" s="33"/>
      <c r="IE64" s="33"/>
      <c r="IF64" s="33"/>
      <c r="IG64" s="33"/>
      <c r="IH64" s="33"/>
      <c r="II64" s="33"/>
      <c r="IJ64" s="33"/>
      <c r="IK64" s="33"/>
      <c r="IL64" s="33"/>
      <c r="IM64" s="33"/>
      <c r="IN64" s="33"/>
      <c r="IO64" s="33"/>
      <c r="IP64" s="33"/>
      <c r="IQ64" s="33"/>
      <c r="IR64" s="33"/>
      <c r="IS64" s="33"/>
      <c r="IT64" s="33"/>
      <c r="IU64" s="33"/>
    </row>
    <row r="65" spans="1:255" s="38" customFormat="1" hidden="1">
      <c r="A65" s="25"/>
      <c r="B65"/>
      <c r="C65"/>
      <c r="D65"/>
      <c r="E65"/>
      <c r="F65"/>
      <c r="G65"/>
      <c r="H65"/>
      <c r="I65"/>
      <c r="J65"/>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c r="ET65" s="33"/>
      <c r="EU65" s="33"/>
      <c r="EV65" s="33"/>
      <c r="EW65" s="33"/>
      <c r="EX65" s="33"/>
      <c r="EY65" s="33"/>
      <c r="EZ65" s="33"/>
      <c r="FA65" s="33"/>
      <c r="FB65" s="33"/>
      <c r="FC65" s="33"/>
      <c r="FD65" s="33"/>
      <c r="FE65" s="33"/>
      <c r="FF65" s="33"/>
      <c r="FG65" s="33"/>
      <c r="FH65" s="33"/>
      <c r="FI65" s="33"/>
      <c r="FJ65" s="33"/>
      <c r="FK65" s="33"/>
      <c r="FL65" s="33"/>
      <c r="FM65" s="33"/>
      <c r="FN65" s="33"/>
      <c r="FO65" s="33"/>
      <c r="FP65" s="33"/>
      <c r="FQ65" s="33"/>
      <c r="FR65" s="33"/>
      <c r="FS65" s="33"/>
      <c r="FT65" s="33"/>
      <c r="FU65" s="33"/>
      <c r="FV65" s="33"/>
      <c r="FW65" s="33"/>
      <c r="FX65" s="33"/>
      <c r="FY65" s="33"/>
      <c r="FZ65" s="33"/>
      <c r="GA65" s="33"/>
      <c r="GB65" s="33"/>
      <c r="GC65" s="33"/>
      <c r="GD65" s="33"/>
      <c r="GE65" s="33"/>
      <c r="GF65" s="33"/>
      <c r="GG65" s="33"/>
      <c r="GH65" s="33"/>
      <c r="GI65" s="33"/>
      <c r="GJ65" s="33"/>
      <c r="GK65" s="33"/>
      <c r="GL65" s="33"/>
      <c r="GM65" s="33"/>
      <c r="GN65" s="33"/>
      <c r="GO65" s="33"/>
      <c r="GP65" s="33"/>
      <c r="GQ65" s="33"/>
      <c r="GR65" s="33"/>
      <c r="GS65" s="33"/>
      <c r="GT65" s="33"/>
      <c r="GU65" s="33"/>
      <c r="GV65" s="33"/>
      <c r="GW65" s="33"/>
      <c r="GX65" s="33"/>
      <c r="GY65" s="33"/>
      <c r="GZ65" s="33"/>
      <c r="HA65" s="33"/>
      <c r="HB65" s="33"/>
      <c r="HC65" s="33"/>
      <c r="HD65" s="33"/>
      <c r="HE65" s="33"/>
      <c r="HF65" s="33"/>
      <c r="HG65" s="33"/>
      <c r="HH65" s="33"/>
      <c r="HI65" s="33"/>
      <c r="HJ65" s="33"/>
      <c r="HK65" s="33"/>
      <c r="HL65" s="33"/>
      <c r="HM65" s="33"/>
      <c r="HN65" s="33"/>
      <c r="HO65" s="33"/>
      <c r="HP65" s="33"/>
      <c r="HQ65" s="33"/>
      <c r="HR65" s="33"/>
      <c r="HS65" s="33"/>
      <c r="HT65" s="33"/>
      <c r="HU65" s="33"/>
      <c r="HV65" s="33"/>
      <c r="HW65" s="33"/>
      <c r="HX65" s="33"/>
      <c r="HY65" s="33"/>
      <c r="HZ65" s="33"/>
      <c r="IA65" s="33"/>
      <c r="IB65" s="33"/>
      <c r="IC65" s="33"/>
      <c r="ID65" s="33"/>
      <c r="IE65" s="33"/>
      <c r="IF65" s="33"/>
      <c r="IG65" s="33"/>
      <c r="IH65" s="33"/>
      <c r="II65" s="33"/>
      <c r="IJ65" s="33"/>
      <c r="IK65" s="33"/>
      <c r="IL65" s="33"/>
      <c r="IM65" s="33"/>
      <c r="IN65" s="33"/>
      <c r="IO65" s="33"/>
      <c r="IP65" s="33"/>
      <c r="IQ65" s="33"/>
      <c r="IR65" s="33"/>
      <c r="IS65" s="33"/>
      <c r="IT65" s="33"/>
      <c r="IU65" s="33"/>
    </row>
    <row r="66" spans="1:255" s="38" customFormat="1" hidden="1">
      <c r="A66" s="25"/>
      <c r="B66"/>
      <c r="C66"/>
      <c r="D66"/>
      <c r="E66"/>
      <c r="F66"/>
      <c r="G66"/>
      <c r="H66"/>
      <c r="I66"/>
      <c r="J66"/>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c r="FG66" s="33"/>
      <c r="FH66" s="33"/>
      <c r="FI66" s="33"/>
      <c r="FJ66" s="33"/>
      <c r="FK66" s="33"/>
      <c r="FL66" s="33"/>
      <c r="FM66" s="33"/>
      <c r="FN66" s="33"/>
      <c r="FO66" s="33"/>
      <c r="FP66" s="33"/>
      <c r="FQ66" s="33"/>
      <c r="FR66" s="33"/>
      <c r="FS66" s="33"/>
      <c r="FT66" s="33"/>
      <c r="FU66" s="33"/>
      <c r="FV66" s="33"/>
      <c r="FW66" s="33"/>
      <c r="FX66" s="33"/>
      <c r="FY66" s="33"/>
      <c r="FZ66" s="33"/>
      <c r="GA66" s="33"/>
      <c r="GB66" s="33"/>
      <c r="GC66" s="33"/>
      <c r="GD66" s="33"/>
      <c r="GE66" s="33"/>
      <c r="GF66" s="33"/>
      <c r="GG66" s="33"/>
      <c r="GH66" s="33"/>
      <c r="GI66" s="33"/>
      <c r="GJ66" s="33"/>
      <c r="GK66" s="33"/>
      <c r="GL66" s="33"/>
      <c r="GM66" s="33"/>
      <c r="GN66" s="33"/>
      <c r="GO66" s="33"/>
      <c r="GP66" s="33"/>
      <c r="GQ66" s="33"/>
      <c r="GR66" s="33"/>
      <c r="GS66" s="33"/>
      <c r="GT66" s="33"/>
      <c r="GU66" s="33"/>
      <c r="GV66" s="33"/>
      <c r="GW66" s="33"/>
      <c r="GX66" s="33"/>
      <c r="GY66" s="33"/>
      <c r="GZ66" s="33"/>
      <c r="HA66" s="33"/>
      <c r="HB66" s="33"/>
      <c r="HC66" s="33"/>
      <c r="HD66" s="33"/>
      <c r="HE66" s="33"/>
      <c r="HF66" s="33"/>
      <c r="HG66" s="33"/>
      <c r="HH66" s="33"/>
      <c r="HI66" s="33"/>
      <c r="HJ66" s="33"/>
      <c r="HK66" s="33"/>
      <c r="HL66" s="33"/>
      <c r="HM66" s="33"/>
      <c r="HN66" s="33"/>
      <c r="HO66" s="33"/>
      <c r="HP66" s="33"/>
      <c r="HQ66" s="33"/>
      <c r="HR66" s="33"/>
      <c r="HS66" s="33"/>
      <c r="HT66" s="33"/>
      <c r="HU66" s="33"/>
      <c r="HV66" s="33"/>
      <c r="HW66" s="33"/>
      <c r="HX66" s="33"/>
      <c r="HY66" s="33"/>
      <c r="HZ66" s="33"/>
      <c r="IA66" s="33"/>
      <c r="IB66" s="33"/>
      <c r="IC66" s="33"/>
      <c r="ID66" s="33"/>
      <c r="IE66" s="33"/>
      <c r="IF66" s="33"/>
      <c r="IG66" s="33"/>
      <c r="IH66" s="33"/>
      <c r="II66" s="33"/>
      <c r="IJ66" s="33"/>
      <c r="IK66" s="33"/>
      <c r="IL66" s="33"/>
      <c r="IM66" s="33"/>
      <c r="IN66" s="33"/>
      <c r="IO66" s="33"/>
      <c r="IP66" s="33"/>
      <c r="IQ66" s="33"/>
      <c r="IR66" s="33"/>
      <c r="IS66" s="33"/>
      <c r="IT66" s="33"/>
      <c r="IU66" s="33"/>
    </row>
    <row r="67" spans="1:255" s="38" customFormat="1" hidden="1">
      <c r="A67" s="25"/>
      <c r="B67"/>
      <c r="C67"/>
      <c r="D67"/>
      <c r="E67"/>
      <c r="F67"/>
      <c r="G67"/>
      <c r="H67"/>
      <c r="I67"/>
      <c r="J67"/>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c r="ET67" s="33"/>
      <c r="EU67" s="33"/>
      <c r="EV67" s="33"/>
      <c r="EW67" s="33"/>
      <c r="EX67" s="33"/>
      <c r="EY67" s="33"/>
      <c r="EZ67" s="33"/>
      <c r="FA67" s="33"/>
      <c r="FB67" s="33"/>
      <c r="FC67" s="33"/>
      <c r="FD67" s="33"/>
      <c r="FE67" s="33"/>
      <c r="FF67" s="33"/>
      <c r="FG67" s="33"/>
      <c r="FH67" s="33"/>
      <c r="FI67" s="33"/>
      <c r="FJ67" s="33"/>
      <c r="FK67" s="33"/>
      <c r="FL67" s="33"/>
      <c r="FM67" s="33"/>
      <c r="FN67" s="33"/>
      <c r="FO67" s="33"/>
      <c r="FP67" s="33"/>
      <c r="FQ67" s="33"/>
      <c r="FR67" s="33"/>
      <c r="FS67" s="33"/>
      <c r="FT67" s="33"/>
      <c r="FU67" s="33"/>
      <c r="FV67" s="33"/>
      <c r="FW67" s="33"/>
      <c r="FX67" s="33"/>
      <c r="FY67" s="33"/>
      <c r="FZ67" s="33"/>
      <c r="GA67" s="33"/>
      <c r="GB67" s="33"/>
      <c r="GC67" s="33"/>
      <c r="GD67" s="33"/>
      <c r="GE67" s="33"/>
      <c r="GF67" s="33"/>
      <c r="GG67" s="33"/>
      <c r="GH67" s="33"/>
      <c r="GI67" s="33"/>
      <c r="GJ67" s="33"/>
      <c r="GK67" s="33"/>
      <c r="GL67" s="33"/>
      <c r="GM67" s="33"/>
      <c r="GN67" s="33"/>
      <c r="GO67" s="33"/>
      <c r="GP67" s="33"/>
      <c r="GQ67" s="33"/>
      <c r="GR67" s="33"/>
      <c r="GS67" s="33"/>
      <c r="GT67" s="33"/>
      <c r="GU67" s="33"/>
      <c r="GV67" s="33"/>
      <c r="GW67" s="33"/>
      <c r="GX67" s="33"/>
      <c r="GY67" s="33"/>
      <c r="GZ67" s="33"/>
      <c r="HA67" s="33"/>
      <c r="HB67" s="33"/>
      <c r="HC67" s="33"/>
      <c r="HD67" s="33"/>
      <c r="HE67" s="33"/>
      <c r="HF67" s="33"/>
      <c r="HG67" s="33"/>
      <c r="HH67" s="33"/>
      <c r="HI67" s="33"/>
      <c r="HJ67" s="33"/>
      <c r="HK67" s="33"/>
      <c r="HL67" s="33"/>
      <c r="HM67" s="33"/>
      <c r="HN67" s="33"/>
      <c r="HO67" s="33"/>
      <c r="HP67" s="33"/>
      <c r="HQ67" s="33"/>
      <c r="HR67" s="33"/>
      <c r="HS67" s="33"/>
      <c r="HT67" s="33"/>
      <c r="HU67" s="33"/>
      <c r="HV67" s="33"/>
      <c r="HW67" s="33"/>
      <c r="HX67" s="33"/>
      <c r="HY67" s="33"/>
      <c r="HZ67" s="33"/>
      <c r="IA67" s="33"/>
      <c r="IB67" s="33"/>
      <c r="IC67" s="33"/>
      <c r="ID67" s="33"/>
      <c r="IE67" s="33"/>
      <c r="IF67" s="33"/>
      <c r="IG67" s="33"/>
      <c r="IH67" s="33"/>
      <c r="II67" s="33"/>
      <c r="IJ67" s="33"/>
      <c r="IK67" s="33"/>
      <c r="IL67" s="33"/>
      <c r="IM67" s="33"/>
      <c r="IN67" s="33"/>
      <c r="IO67" s="33"/>
      <c r="IP67" s="33"/>
      <c r="IQ67" s="33"/>
      <c r="IR67" s="33"/>
      <c r="IS67" s="33"/>
      <c r="IT67" s="33"/>
      <c r="IU67" s="33"/>
    </row>
    <row r="68" spans="1:255" s="38" customFormat="1" hidden="1">
      <c r="A68" s="25"/>
      <c r="B68"/>
      <c r="C68"/>
      <c r="D68"/>
      <c r="E68"/>
      <c r="F68"/>
      <c r="G68"/>
      <c r="H68"/>
      <c r="I68"/>
      <c r="J68"/>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c r="EV68" s="33"/>
      <c r="EW68" s="33"/>
      <c r="EX68" s="33"/>
      <c r="EY68" s="33"/>
      <c r="EZ68" s="33"/>
      <c r="FA68" s="33"/>
      <c r="FB68" s="33"/>
      <c r="FC68" s="33"/>
      <c r="FD68" s="33"/>
      <c r="FE68" s="33"/>
      <c r="FF68" s="33"/>
      <c r="FG68" s="33"/>
      <c r="FH68" s="33"/>
      <c r="FI68" s="33"/>
      <c r="FJ68" s="33"/>
      <c r="FK68" s="33"/>
      <c r="FL68" s="33"/>
      <c r="FM68" s="33"/>
      <c r="FN68" s="33"/>
      <c r="FO68" s="33"/>
      <c r="FP68" s="33"/>
      <c r="FQ68" s="33"/>
      <c r="FR68" s="33"/>
      <c r="FS68" s="33"/>
      <c r="FT68" s="33"/>
      <c r="FU68" s="33"/>
      <c r="FV68" s="33"/>
      <c r="FW68" s="33"/>
      <c r="FX68" s="33"/>
      <c r="FY68" s="33"/>
      <c r="FZ68" s="33"/>
      <c r="GA68" s="33"/>
      <c r="GB68" s="33"/>
      <c r="GC68" s="33"/>
      <c r="GD68" s="33"/>
      <c r="GE68" s="33"/>
      <c r="GF68" s="33"/>
      <c r="GG68" s="33"/>
      <c r="GH68" s="33"/>
      <c r="GI68" s="33"/>
      <c r="GJ68" s="33"/>
      <c r="GK68" s="33"/>
      <c r="GL68" s="33"/>
      <c r="GM68" s="33"/>
      <c r="GN68" s="33"/>
      <c r="GO68" s="33"/>
      <c r="GP68" s="33"/>
      <c r="GQ68" s="33"/>
      <c r="GR68" s="33"/>
      <c r="GS68" s="33"/>
      <c r="GT68" s="33"/>
      <c r="GU68" s="33"/>
      <c r="GV68" s="33"/>
      <c r="GW68" s="33"/>
      <c r="GX68" s="33"/>
      <c r="GY68" s="33"/>
      <c r="GZ68" s="33"/>
      <c r="HA68" s="33"/>
      <c r="HB68" s="33"/>
      <c r="HC68" s="33"/>
      <c r="HD68" s="33"/>
      <c r="HE68" s="33"/>
      <c r="HF68" s="33"/>
      <c r="HG68" s="33"/>
      <c r="HH68" s="33"/>
      <c r="HI68" s="33"/>
      <c r="HJ68" s="33"/>
      <c r="HK68" s="33"/>
      <c r="HL68" s="33"/>
      <c r="HM68" s="33"/>
      <c r="HN68" s="33"/>
      <c r="HO68" s="33"/>
      <c r="HP68" s="33"/>
      <c r="HQ68" s="33"/>
      <c r="HR68" s="33"/>
      <c r="HS68" s="33"/>
      <c r="HT68" s="33"/>
      <c r="HU68" s="33"/>
      <c r="HV68" s="33"/>
      <c r="HW68" s="33"/>
      <c r="HX68" s="33"/>
      <c r="HY68" s="33"/>
      <c r="HZ68" s="33"/>
      <c r="IA68" s="33"/>
      <c r="IB68" s="33"/>
      <c r="IC68" s="33"/>
      <c r="ID68" s="33"/>
      <c r="IE68" s="33"/>
      <c r="IF68" s="33"/>
      <c r="IG68" s="33"/>
      <c r="IH68" s="33"/>
      <c r="II68" s="33"/>
      <c r="IJ68" s="33"/>
      <c r="IK68" s="33"/>
      <c r="IL68" s="33"/>
      <c r="IM68" s="33"/>
      <c r="IN68" s="33"/>
      <c r="IO68" s="33"/>
      <c r="IP68" s="33"/>
      <c r="IQ68" s="33"/>
      <c r="IR68" s="33"/>
      <c r="IS68" s="33"/>
      <c r="IT68" s="33"/>
      <c r="IU68" s="33"/>
    </row>
    <row r="69" spans="1:255" s="38" customFormat="1" hidden="1">
      <c r="A69" s="25"/>
      <c r="B69"/>
      <c r="C69"/>
      <c r="D69"/>
      <c r="E69"/>
      <c r="F69"/>
      <c r="G69"/>
      <c r="H69"/>
      <c r="I69"/>
      <c r="J69"/>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33"/>
      <c r="FH69" s="33"/>
      <c r="FI69" s="33"/>
      <c r="FJ69" s="33"/>
      <c r="FK69" s="33"/>
      <c r="FL69" s="33"/>
      <c r="FM69" s="33"/>
      <c r="FN69" s="33"/>
      <c r="FO69" s="33"/>
      <c r="FP69" s="33"/>
      <c r="FQ69" s="33"/>
      <c r="FR69" s="33"/>
      <c r="FS69" s="33"/>
      <c r="FT69" s="33"/>
      <c r="FU69" s="33"/>
      <c r="FV69" s="33"/>
      <c r="FW69" s="33"/>
      <c r="FX69" s="33"/>
      <c r="FY69" s="33"/>
      <c r="FZ69" s="33"/>
      <c r="GA69" s="33"/>
      <c r="GB69" s="33"/>
      <c r="GC69" s="33"/>
      <c r="GD69" s="33"/>
      <c r="GE69" s="33"/>
      <c r="GF69" s="33"/>
      <c r="GG69" s="33"/>
      <c r="GH69" s="33"/>
      <c r="GI69" s="33"/>
      <c r="GJ69" s="33"/>
      <c r="GK69" s="33"/>
      <c r="GL69" s="33"/>
      <c r="GM69" s="33"/>
      <c r="GN69" s="33"/>
      <c r="GO69" s="33"/>
      <c r="GP69" s="33"/>
      <c r="GQ69" s="33"/>
      <c r="GR69" s="33"/>
      <c r="GS69" s="33"/>
      <c r="GT69" s="33"/>
      <c r="GU69" s="33"/>
      <c r="GV69" s="33"/>
      <c r="GW69" s="33"/>
      <c r="GX69" s="33"/>
      <c r="GY69" s="33"/>
      <c r="GZ69" s="33"/>
      <c r="HA69" s="33"/>
      <c r="HB69" s="33"/>
      <c r="HC69" s="33"/>
      <c r="HD69" s="33"/>
      <c r="HE69" s="33"/>
      <c r="HF69" s="33"/>
      <c r="HG69" s="33"/>
      <c r="HH69" s="33"/>
      <c r="HI69" s="33"/>
      <c r="HJ69" s="33"/>
      <c r="HK69" s="33"/>
      <c r="HL69" s="33"/>
      <c r="HM69" s="33"/>
      <c r="HN69" s="33"/>
      <c r="HO69" s="33"/>
      <c r="HP69" s="33"/>
      <c r="HQ69" s="33"/>
      <c r="HR69" s="33"/>
      <c r="HS69" s="33"/>
      <c r="HT69" s="33"/>
      <c r="HU69" s="33"/>
      <c r="HV69" s="33"/>
      <c r="HW69" s="33"/>
      <c r="HX69" s="33"/>
      <c r="HY69" s="33"/>
      <c r="HZ69" s="33"/>
      <c r="IA69" s="33"/>
      <c r="IB69" s="33"/>
      <c r="IC69" s="33"/>
      <c r="ID69" s="33"/>
      <c r="IE69" s="33"/>
      <c r="IF69" s="33"/>
      <c r="IG69" s="33"/>
      <c r="IH69" s="33"/>
      <c r="II69" s="33"/>
      <c r="IJ69" s="33"/>
      <c r="IK69" s="33"/>
      <c r="IL69" s="33"/>
      <c r="IM69" s="33"/>
      <c r="IN69" s="33"/>
      <c r="IO69" s="33"/>
      <c r="IP69" s="33"/>
      <c r="IQ69" s="33"/>
      <c r="IR69" s="33"/>
      <c r="IS69" s="33"/>
      <c r="IT69" s="33"/>
      <c r="IU69" s="33"/>
    </row>
    <row r="70" spans="1:255" s="38" customFormat="1" hidden="1">
      <c r="A70" s="25"/>
      <c r="B70"/>
      <c r="C70"/>
      <c r="D70"/>
      <c r="E70"/>
      <c r="F70"/>
      <c r="G70"/>
      <c r="H70"/>
      <c r="I70"/>
      <c r="J70"/>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33"/>
      <c r="FH70" s="33"/>
      <c r="FI70" s="33"/>
      <c r="FJ70" s="33"/>
      <c r="FK70" s="33"/>
      <c r="FL70" s="33"/>
      <c r="FM70" s="33"/>
      <c r="FN70" s="33"/>
      <c r="FO70" s="33"/>
      <c r="FP70" s="33"/>
      <c r="FQ70" s="33"/>
      <c r="FR70" s="33"/>
      <c r="FS70" s="33"/>
      <c r="FT70" s="33"/>
      <c r="FU70" s="33"/>
      <c r="FV70" s="33"/>
      <c r="FW70" s="33"/>
      <c r="FX70" s="33"/>
      <c r="FY70" s="33"/>
      <c r="FZ70" s="33"/>
      <c r="GA70" s="33"/>
      <c r="GB70" s="33"/>
      <c r="GC70" s="33"/>
      <c r="GD70" s="33"/>
      <c r="GE70" s="33"/>
      <c r="GF70" s="33"/>
      <c r="GG70" s="33"/>
      <c r="GH70" s="33"/>
      <c r="GI70" s="33"/>
      <c r="GJ70" s="33"/>
      <c r="GK70" s="33"/>
      <c r="GL70" s="33"/>
      <c r="GM70" s="33"/>
      <c r="GN70" s="33"/>
      <c r="GO70" s="33"/>
      <c r="GP70" s="33"/>
      <c r="GQ70" s="33"/>
      <c r="GR70" s="33"/>
      <c r="GS70" s="33"/>
      <c r="GT70" s="33"/>
      <c r="GU70" s="33"/>
      <c r="GV70" s="33"/>
      <c r="GW70" s="33"/>
      <c r="GX70" s="33"/>
      <c r="GY70" s="33"/>
      <c r="GZ70" s="33"/>
      <c r="HA70" s="33"/>
      <c r="HB70" s="33"/>
      <c r="HC70" s="33"/>
      <c r="HD70" s="33"/>
      <c r="HE70" s="33"/>
      <c r="HF70" s="33"/>
      <c r="HG70" s="33"/>
      <c r="HH70" s="33"/>
      <c r="HI70" s="33"/>
      <c r="HJ70" s="33"/>
      <c r="HK70" s="33"/>
      <c r="HL70" s="33"/>
      <c r="HM70" s="33"/>
      <c r="HN70" s="33"/>
      <c r="HO70" s="33"/>
      <c r="HP70" s="33"/>
      <c r="HQ70" s="33"/>
      <c r="HR70" s="33"/>
      <c r="HS70" s="33"/>
      <c r="HT70" s="33"/>
      <c r="HU70" s="33"/>
      <c r="HV70" s="33"/>
      <c r="HW70" s="33"/>
      <c r="HX70" s="33"/>
      <c r="HY70" s="33"/>
      <c r="HZ70" s="33"/>
      <c r="IA70" s="33"/>
      <c r="IB70" s="33"/>
      <c r="IC70" s="33"/>
      <c r="ID70" s="33"/>
      <c r="IE70" s="33"/>
      <c r="IF70" s="33"/>
      <c r="IG70" s="33"/>
      <c r="IH70" s="33"/>
      <c r="II70" s="33"/>
      <c r="IJ70" s="33"/>
      <c r="IK70" s="33"/>
      <c r="IL70" s="33"/>
      <c r="IM70" s="33"/>
      <c r="IN70" s="33"/>
      <c r="IO70" s="33"/>
      <c r="IP70" s="33"/>
      <c r="IQ70" s="33"/>
      <c r="IR70" s="33"/>
      <c r="IS70" s="33"/>
      <c r="IT70" s="33"/>
      <c r="IU70" s="33"/>
    </row>
    <row r="71" spans="1:255" s="38" customFormat="1" hidden="1">
      <c r="A71" s="25"/>
      <c r="B71"/>
      <c r="C71"/>
      <c r="D71"/>
      <c r="E71"/>
      <c r="F71"/>
      <c r="G71"/>
      <c r="H71"/>
      <c r="I71"/>
      <c r="J71"/>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c r="ET71" s="33"/>
      <c r="EU71" s="33"/>
      <c r="EV71" s="33"/>
      <c r="EW71" s="33"/>
      <c r="EX71" s="33"/>
      <c r="EY71" s="33"/>
      <c r="EZ71" s="33"/>
      <c r="FA71" s="33"/>
      <c r="FB71" s="33"/>
      <c r="FC71" s="33"/>
      <c r="FD71" s="33"/>
      <c r="FE71" s="33"/>
      <c r="FF71" s="33"/>
      <c r="FG71" s="33"/>
      <c r="FH71" s="33"/>
      <c r="FI71" s="33"/>
      <c r="FJ71" s="33"/>
      <c r="FK71" s="33"/>
      <c r="FL71" s="33"/>
      <c r="FM71" s="33"/>
      <c r="FN71" s="33"/>
      <c r="FO71" s="33"/>
      <c r="FP71" s="33"/>
      <c r="FQ71" s="33"/>
      <c r="FR71" s="33"/>
      <c r="FS71" s="33"/>
      <c r="FT71" s="33"/>
      <c r="FU71" s="33"/>
      <c r="FV71" s="33"/>
      <c r="FW71" s="33"/>
      <c r="FX71" s="33"/>
      <c r="FY71" s="33"/>
      <c r="FZ71" s="33"/>
      <c r="GA71" s="33"/>
      <c r="GB71" s="33"/>
      <c r="GC71" s="33"/>
      <c r="GD71" s="33"/>
      <c r="GE71" s="33"/>
      <c r="GF71" s="33"/>
      <c r="GG71" s="33"/>
      <c r="GH71" s="33"/>
      <c r="GI71" s="33"/>
      <c r="GJ71" s="33"/>
      <c r="GK71" s="33"/>
      <c r="GL71" s="33"/>
      <c r="GM71" s="33"/>
      <c r="GN71" s="33"/>
      <c r="GO71" s="33"/>
      <c r="GP71" s="33"/>
      <c r="GQ71" s="33"/>
      <c r="GR71" s="33"/>
      <c r="GS71" s="33"/>
      <c r="GT71" s="33"/>
      <c r="GU71" s="33"/>
      <c r="GV71" s="33"/>
      <c r="GW71" s="33"/>
      <c r="GX71" s="33"/>
      <c r="GY71" s="33"/>
      <c r="GZ71" s="33"/>
      <c r="HA71" s="33"/>
      <c r="HB71" s="33"/>
      <c r="HC71" s="33"/>
      <c r="HD71" s="33"/>
      <c r="HE71" s="33"/>
      <c r="HF71" s="33"/>
      <c r="HG71" s="33"/>
      <c r="HH71" s="33"/>
      <c r="HI71" s="33"/>
      <c r="HJ71" s="33"/>
      <c r="HK71" s="33"/>
      <c r="HL71" s="33"/>
      <c r="HM71" s="33"/>
      <c r="HN71" s="33"/>
      <c r="HO71" s="33"/>
      <c r="HP71" s="33"/>
      <c r="HQ71" s="33"/>
      <c r="HR71" s="33"/>
      <c r="HS71" s="33"/>
      <c r="HT71" s="33"/>
      <c r="HU71" s="33"/>
      <c r="HV71" s="33"/>
      <c r="HW71" s="33"/>
      <c r="HX71" s="33"/>
      <c r="HY71" s="33"/>
      <c r="HZ71" s="33"/>
      <c r="IA71" s="33"/>
      <c r="IB71" s="33"/>
      <c r="IC71" s="33"/>
      <c r="ID71" s="33"/>
      <c r="IE71" s="33"/>
      <c r="IF71" s="33"/>
      <c r="IG71" s="33"/>
      <c r="IH71" s="33"/>
      <c r="II71" s="33"/>
      <c r="IJ71" s="33"/>
      <c r="IK71" s="33"/>
      <c r="IL71" s="33"/>
      <c r="IM71" s="33"/>
      <c r="IN71" s="33"/>
      <c r="IO71" s="33"/>
      <c r="IP71" s="33"/>
      <c r="IQ71" s="33"/>
      <c r="IR71" s="33"/>
      <c r="IS71" s="33"/>
      <c r="IT71" s="33"/>
      <c r="IU71" s="33"/>
    </row>
    <row r="72" spans="1:255" s="38" customFormat="1" hidden="1">
      <c r="A72" s="25"/>
      <c r="B72"/>
      <c r="C72"/>
      <c r="D72"/>
      <c r="E72"/>
      <c r="F72"/>
      <c r="G72"/>
      <c r="H72"/>
      <c r="I72"/>
      <c r="J72"/>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33"/>
      <c r="EV72" s="33"/>
      <c r="EW72" s="33"/>
      <c r="EX72" s="33"/>
      <c r="EY72" s="33"/>
      <c r="EZ72" s="33"/>
      <c r="FA72" s="33"/>
      <c r="FB72" s="33"/>
      <c r="FC72" s="33"/>
      <c r="FD72" s="33"/>
      <c r="FE72" s="33"/>
      <c r="FF72" s="33"/>
      <c r="FG72" s="33"/>
      <c r="FH72" s="33"/>
      <c r="FI72" s="33"/>
      <c r="FJ72" s="33"/>
      <c r="FK72" s="33"/>
      <c r="FL72" s="33"/>
      <c r="FM72" s="33"/>
      <c r="FN72" s="33"/>
      <c r="FO72" s="33"/>
      <c r="FP72" s="33"/>
      <c r="FQ72" s="33"/>
      <c r="FR72" s="33"/>
      <c r="FS72" s="33"/>
      <c r="FT72" s="33"/>
      <c r="FU72" s="33"/>
      <c r="FV72" s="33"/>
      <c r="FW72" s="33"/>
      <c r="FX72" s="33"/>
      <c r="FY72" s="33"/>
      <c r="FZ72" s="33"/>
      <c r="GA72" s="33"/>
      <c r="GB72" s="33"/>
      <c r="GC72" s="33"/>
      <c r="GD72" s="33"/>
      <c r="GE72" s="33"/>
      <c r="GF72" s="33"/>
      <c r="GG72" s="33"/>
      <c r="GH72" s="33"/>
      <c r="GI72" s="33"/>
      <c r="GJ72" s="33"/>
      <c r="GK72" s="33"/>
      <c r="GL72" s="33"/>
      <c r="GM72" s="33"/>
      <c r="GN72" s="33"/>
      <c r="GO72" s="33"/>
      <c r="GP72" s="33"/>
      <c r="GQ72" s="33"/>
      <c r="GR72" s="33"/>
      <c r="GS72" s="33"/>
      <c r="GT72" s="33"/>
      <c r="GU72" s="33"/>
      <c r="GV72" s="33"/>
      <c r="GW72" s="33"/>
      <c r="GX72" s="33"/>
      <c r="GY72" s="33"/>
      <c r="GZ72" s="33"/>
      <c r="HA72" s="33"/>
      <c r="HB72" s="33"/>
      <c r="HC72" s="33"/>
      <c r="HD72" s="33"/>
      <c r="HE72" s="33"/>
      <c r="HF72" s="33"/>
      <c r="HG72" s="33"/>
      <c r="HH72" s="33"/>
      <c r="HI72" s="33"/>
      <c r="HJ72" s="33"/>
      <c r="HK72" s="33"/>
      <c r="HL72" s="33"/>
      <c r="HM72" s="33"/>
      <c r="HN72" s="33"/>
      <c r="HO72" s="33"/>
      <c r="HP72" s="33"/>
      <c r="HQ72" s="33"/>
      <c r="HR72" s="33"/>
      <c r="HS72" s="33"/>
      <c r="HT72" s="33"/>
      <c r="HU72" s="33"/>
      <c r="HV72" s="33"/>
      <c r="HW72" s="33"/>
      <c r="HX72" s="33"/>
      <c r="HY72" s="33"/>
      <c r="HZ72" s="33"/>
      <c r="IA72" s="33"/>
      <c r="IB72" s="33"/>
      <c r="IC72" s="33"/>
      <c r="ID72" s="33"/>
      <c r="IE72" s="33"/>
      <c r="IF72" s="33"/>
      <c r="IG72" s="33"/>
      <c r="IH72" s="33"/>
      <c r="II72" s="33"/>
      <c r="IJ72" s="33"/>
      <c r="IK72" s="33"/>
      <c r="IL72" s="33"/>
      <c r="IM72" s="33"/>
      <c r="IN72" s="33"/>
      <c r="IO72" s="33"/>
      <c r="IP72" s="33"/>
      <c r="IQ72" s="33"/>
      <c r="IR72" s="33"/>
      <c r="IS72" s="33"/>
      <c r="IT72" s="33"/>
      <c r="IU72" s="33"/>
    </row>
    <row r="73" spans="1:255" s="38" customFormat="1" hidden="1">
      <c r="A73" s="25"/>
      <c r="B73"/>
      <c r="C73"/>
      <c r="D73"/>
      <c r="E73"/>
      <c r="F73"/>
      <c r="G73"/>
      <c r="H73"/>
      <c r="I73"/>
      <c r="J7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c r="ET73" s="33"/>
      <c r="EU73" s="33"/>
      <c r="EV73" s="33"/>
      <c r="EW73" s="33"/>
      <c r="EX73" s="33"/>
      <c r="EY73" s="33"/>
      <c r="EZ73" s="33"/>
      <c r="FA73" s="33"/>
      <c r="FB73" s="33"/>
      <c r="FC73" s="33"/>
      <c r="FD73" s="33"/>
      <c r="FE73" s="33"/>
      <c r="FF73" s="33"/>
      <c r="FG73" s="33"/>
      <c r="FH73" s="33"/>
      <c r="FI73" s="33"/>
      <c r="FJ73" s="33"/>
      <c r="FK73" s="33"/>
      <c r="FL73" s="33"/>
      <c r="FM73" s="33"/>
      <c r="FN73" s="33"/>
      <c r="FO73" s="33"/>
      <c r="FP73" s="33"/>
      <c r="FQ73" s="33"/>
      <c r="FR73" s="33"/>
      <c r="FS73" s="33"/>
      <c r="FT73" s="33"/>
      <c r="FU73" s="33"/>
      <c r="FV73" s="33"/>
      <c r="FW73" s="33"/>
      <c r="FX73" s="33"/>
      <c r="FY73" s="33"/>
      <c r="FZ73" s="33"/>
      <c r="GA73" s="33"/>
      <c r="GB73" s="33"/>
      <c r="GC73" s="33"/>
      <c r="GD73" s="33"/>
      <c r="GE73" s="33"/>
      <c r="GF73" s="33"/>
      <c r="GG73" s="33"/>
      <c r="GH73" s="33"/>
      <c r="GI73" s="33"/>
      <c r="GJ73" s="33"/>
      <c r="GK73" s="33"/>
      <c r="GL73" s="33"/>
      <c r="GM73" s="33"/>
      <c r="GN73" s="33"/>
      <c r="GO73" s="33"/>
      <c r="GP73" s="33"/>
      <c r="GQ73" s="33"/>
      <c r="GR73" s="33"/>
      <c r="GS73" s="33"/>
      <c r="GT73" s="33"/>
      <c r="GU73" s="33"/>
      <c r="GV73" s="33"/>
      <c r="GW73" s="33"/>
      <c r="GX73" s="33"/>
      <c r="GY73" s="33"/>
      <c r="GZ73" s="33"/>
      <c r="HA73" s="33"/>
      <c r="HB73" s="33"/>
      <c r="HC73" s="33"/>
      <c r="HD73" s="33"/>
      <c r="HE73" s="33"/>
      <c r="HF73" s="33"/>
      <c r="HG73" s="33"/>
      <c r="HH73" s="33"/>
      <c r="HI73" s="33"/>
      <c r="HJ73" s="33"/>
      <c r="HK73" s="33"/>
      <c r="HL73" s="33"/>
      <c r="HM73" s="33"/>
      <c r="HN73" s="33"/>
      <c r="HO73" s="33"/>
      <c r="HP73" s="33"/>
      <c r="HQ73" s="33"/>
      <c r="HR73" s="33"/>
      <c r="HS73" s="33"/>
      <c r="HT73" s="33"/>
      <c r="HU73" s="33"/>
      <c r="HV73" s="33"/>
      <c r="HW73" s="33"/>
      <c r="HX73" s="33"/>
      <c r="HY73" s="33"/>
      <c r="HZ73" s="33"/>
      <c r="IA73" s="33"/>
      <c r="IB73" s="33"/>
      <c r="IC73" s="33"/>
      <c r="ID73" s="33"/>
      <c r="IE73" s="33"/>
      <c r="IF73" s="33"/>
      <c r="IG73" s="33"/>
      <c r="IH73" s="33"/>
      <c r="II73" s="33"/>
      <c r="IJ73" s="33"/>
      <c r="IK73" s="33"/>
      <c r="IL73" s="33"/>
      <c r="IM73" s="33"/>
      <c r="IN73" s="33"/>
      <c r="IO73" s="33"/>
      <c r="IP73" s="33"/>
      <c r="IQ73" s="33"/>
      <c r="IR73" s="33"/>
      <c r="IS73" s="33"/>
      <c r="IT73" s="33"/>
      <c r="IU73" s="33"/>
    </row>
    <row r="74" spans="1:255" s="38" customFormat="1" hidden="1">
      <c r="A74" s="25"/>
      <c r="B74"/>
      <c r="C74"/>
      <c r="D74"/>
      <c r="E74"/>
      <c r="F74"/>
      <c r="G74"/>
      <c r="H74"/>
      <c r="I74"/>
      <c r="J74"/>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3"/>
      <c r="FH74" s="33"/>
      <c r="FI74" s="33"/>
      <c r="FJ74" s="33"/>
      <c r="FK74" s="33"/>
      <c r="FL74" s="33"/>
      <c r="FM74" s="33"/>
      <c r="FN74" s="33"/>
      <c r="FO74" s="33"/>
      <c r="FP74" s="33"/>
      <c r="FQ74" s="33"/>
      <c r="FR74" s="33"/>
      <c r="FS74" s="33"/>
      <c r="FT74" s="33"/>
      <c r="FU74" s="33"/>
      <c r="FV74" s="33"/>
      <c r="FW74" s="33"/>
      <c r="FX74" s="33"/>
      <c r="FY74" s="33"/>
      <c r="FZ74" s="33"/>
      <c r="GA74" s="33"/>
      <c r="GB74" s="33"/>
      <c r="GC74" s="33"/>
      <c r="GD74" s="33"/>
      <c r="GE74" s="33"/>
      <c r="GF74" s="33"/>
      <c r="GG74" s="33"/>
      <c r="GH74" s="33"/>
      <c r="GI74" s="33"/>
      <c r="GJ74" s="33"/>
      <c r="GK74" s="33"/>
      <c r="GL74" s="33"/>
      <c r="GM74" s="33"/>
      <c r="GN74" s="33"/>
      <c r="GO74" s="33"/>
      <c r="GP74" s="33"/>
      <c r="GQ74" s="33"/>
      <c r="GR74" s="33"/>
      <c r="GS74" s="33"/>
      <c r="GT74" s="33"/>
      <c r="GU74" s="33"/>
      <c r="GV74" s="33"/>
      <c r="GW74" s="33"/>
      <c r="GX74" s="33"/>
      <c r="GY74" s="33"/>
      <c r="GZ74" s="33"/>
      <c r="HA74" s="33"/>
      <c r="HB74" s="33"/>
      <c r="HC74" s="33"/>
      <c r="HD74" s="33"/>
      <c r="HE74" s="33"/>
      <c r="HF74" s="33"/>
      <c r="HG74" s="33"/>
      <c r="HH74" s="33"/>
      <c r="HI74" s="33"/>
      <c r="HJ74" s="33"/>
      <c r="HK74" s="33"/>
      <c r="HL74" s="33"/>
      <c r="HM74" s="33"/>
      <c r="HN74" s="33"/>
      <c r="HO74" s="33"/>
      <c r="HP74" s="33"/>
      <c r="HQ74" s="33"/>
      <c r="HR74" s="33"/>
      <c r="HS74" s="33"/>
      <c r="HT74" s="33"/>
      <c r="HU74" s="33"/>
      <c r="HV74" s="33"/>
      <c r="HW74" s="33"/>
      <c r="HX74" s="33"/>
      <c r="HY74" s="33"/>
      <c r="HZ74" s="33"/>
      <c r="IA74" s="33"/>
      <c r="IB74" s="33"/>
      <c r="IC74" s="33"/>
      <c r="ID74" s="33"/>
      <c r="IE74" s="33"/>
      <c r="IF74" s="33"/>
      <c r="IG74" s="33"/>
      <c r="IH74" s="33"/>
      <c r="II74" s="33"/>
      <c r="IJ74" s="33"/>
      <c r="IK74" s="33"/>
      <c r="IL74" s="33"/>
      <c r="IM74" s="33"/>
      <c r="IN74" s="33"/>
      <c r="IO74" s="33"/>
      <c r="IP74" s="33"/>
      <c r="IQ74" s="33"/>
      <c r="IR74" s="33"/>
      <c r="IS74" s="33"/>
      <c r="IT74" s="33"/>
      <c r="IU74" s="33"/>
    </row>
    <row r="75" spans="1:255" s="38" customFormat="1" hidden="1">
      <c r="A75" s="25"/>
      <c r="B75"/>
      <c r="C75"/>
      <c r="D75"/>
      <c r="E75"/>
      <c r="F75"/>
      <c r="G75"/>
      <c r="H75"/>
      <c r="I75"/>
      <c r="J75"/>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c r="ET75" s="33"/>
      <c r="EU75" s="33"/>
      <c r="EV75" s="33"/>
      <c r="EW75" s="33"/>
      <c r="EX75" s="33"/>
      <c r="EY75" s="33"/>
      <c r="EZ75" s="33"/>
      <c r="FA75" s="33"/>
      <c r="FB75" s="33"/>
      <c r="FC75" s="33"/>
      <c r="FD75" s="33"/>
      <c r="FE75" s="33"/>
      <c r="FF75" s="33"/>
      <c r="FG75" s="33"/>
      <c r="FH75" s="33"/>
      <c r="FI75" s="33"/>
      <c r="FJ75" s="33"/>
      <c r="FK75" s="33"/>
      <c r="FL75" s="33"/>
      <c r="FM75" s="33"/>
      <c r="FN75" s="33"/>
      <c r="FO75" s="33"/>
      <c r="FP75" s="33"/>
      <c r="FQ75" s="33"/>
      <c r="FR75" s="33"/>
      <c r="FS75" s="33"/>
      <c r="FT75" s="33"/>
      <c r="FU75" s="33"/>
      <c r="FV75" s="33"/>
      <c r="FW75" s="33"/>
      <c r="FX75" s="33"/>
      <c r="FY75" s="33"/>
      <c r="FZ75" s="33"/>
      <c r="GA75" s="33"/>
      <c r="GB75" s="33"/>
      <c r="GC75" s="33"/>
      <c r="GD75" s="33"/>
      <c r="GE75" s="33"/>
      <c r="GF75" s="33"/>
      <c r="GG75" s="33"/>
      <c r="GH75" s="33"/>
      <c r="GI75" s="33"/>
      <c r="GJ75" s="33"/>
      <c r="GK75" s="33"/>
      <c r="GL75" s="33"/>
      <c r="GM75" s="33"/>
      <c r="GN75" s="33"/>
      <c r="GO75" s="33"/>
      <c r="GP75" s="33"/>
      <c r="GQ75" s="33"/>
      <c r="GR75" s="33"/>
      <c r="GS75" s="33"/>
      <c r="GT75" s="33"/>
      <c r="GU75" s="33"/>
      <c r="GV75" s="33"/>
      <c r="GW75" s="33"/>
      <c r="GX75" s="33"/>
      <c r="GY75" s="33"/>
      <c r="GZ75" s="33"/>
      <c r="HA75" s="33"/>
      <c r="HB75" s="33"/>
      <c r="HC75" s="33"/>
      <c r="HD75" s="33"/>
      <c r="HE75" s="33"/>
      <c r="HF75" s="33"/>
      <c r="HG75" s="33"/>
      <c r="HH75" s="33"/>
      <c r="HI75" s="33"/>
      <c r="HJ75" s="33"/>
      <c r="HK75" s="33"/>
      <c r="HL75" s="33"/>
      <c r="HM75" s="33"/>
      <c r="HN75" s="33"/>
      <c r="HO75" s="33"/>
      <c r="HP75" s="33"/>
      <c r="HQ75" s="33"/>
      <c r="HR75" s="33"/>
      <c r="HS75" s="33"/>
      <c r="HT75" s="33"/>
      <c r="HU75" s="33"/>
      <c r="HV75" s="33"/>
      <c r="HW75" s="33"/>
      <c r="HX75" s="33"/>
      <c r="HY75" s="33"/>
      <c r="HZ75" s="33"/>
      <c r="IA75" s="33"/>
      <c r="IB75" s="33"/>
      <c r="IC75" s="33"/>
      <c r="ID75" s="33"/>
      <c r="IE75" s="33"/>
      <c r="IF75" s="33"/>
      <c r="IG75" s="33"/>
      <c r="IH75" s="33"/>
      <c r="II75" s="33"/>
      <c r="IJ75" s="33"/>
      <c r="IK75" s="33"/>
      <c r="IL75" s="33"/>
      <c r="IM75" s="33"/>
      <c r="IN75" s="33"/>
      <c r="IO75" s="33"/>
      <c r="IP75" s="33"/>
      <c r="IQ75" s="33"/>
      <c r="IR75" s="33"/>
      <c r="IS75" s="33"/>
      <c r="IT75" s="33"/>
      <c r="IU75" s="33"/>
    </row>
    <row r="76" spans="1:255" s="38" customFormat="1" hidden="1">
      <c r="A76" s="25"/>
      <c r="B76"/>
      <c r="C76"/>
      <c r="D76"/>
      <c r="E76"/>
      <c r="F76"/>
      <c r="G76"/>
      <c r="H76"/>
      <c r="I76"/>
      <c r="J76"/>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3"/>
      <c r="FH76" s="33"/>
      <c r="FI76" s="33"/>
      <c r="FJ76" s="33"/>
      <c r="FK76" s="33"/>
      <c r="FL76" s="33"/>
      <c r="FM76" s="33"/>
      <c r="FN76" s="33"/>
      <c r="FO76" s="33"/>
      <c r="FP76" s="33"/>
      <c r="FQ76" s="33"/>
      <c r="FR76" s="33"/>
      <c r="FS76" s="33"/>
      <c r="FT76" s="33"/>
      <c r="FU76" s="33"/>
      <c r="FV76" s="33"/>
      <c r="FW76" s="33"/>
      <c r="FX76" s="33"/>
      <c r="FY76" s="33"/>
      <c r="FZ76" s="33"/>
      <c r="GA76" s="33"/>
      <c r="GB76" s="33"/>
      <c r="GC76" s="33"/>
      <c r="GD76" s="33"/>
      <c r="GE76" s="33"/>
      <c r="GF76" s="33"/>
      <c r="GG76" s="33"/>
      <c r="GH76" s="33"/>
      <c r="GI76" s="33"/>
      <c r="GJ76" s="33"/>
      <c r="GK76" s="33"/>
      <c r="GL76" s="33"/>
      <c r="GM76" s="33"/>
      <c r="GN76" s="33"/>
      <c r="GO76" s="33"/>
      <c r="GP76" s="33"/>
      <c r="GQ76" s="33"/>
      <c r="GR76" s="33"/>
      <c r="GS76" s="33"/>
      <c r="GT76" s="33"/>
      <c r="GU76" s="33"/>
      <c r="GV76" s="33"/>
      <c r="GW76" s="33"/>
      <c r="GX76" s="33"/>
      <c r="GY76" s="33"/>
      <c r="GZ76" s="33"/>
      <c r="HA76" s="33"/>
      <c r="HB76" s="33"/>
      <c r="HC76" s="33"/>
      <c r="HD76" s="33"/>
      <c r="HE76" s="33"/>
      <c r="HF76" s="33"/>
      <c r="HG76" s="33"/>
      <c r="HH76" s="33"/>
      <c r="HI76" s="33"/>
      <c r="HJ76" s="33"/>
      <c r="HK76" s="33"/>
      <c r="HL76" s="33"/>
      <c r="HM76" s="33"/>
      <c r="HN76" s="33"/>
      <c r="HO76" s="33"/>
      <c r="HP76" s="33"/>
      <c r="HQ76" s="33"/>
      <c r="HR76" s="33"/>
      <c r="HS76" s="33"/>
      <c r="HT76" s="33"/>
      <c r="HU76" s="33"/>
      <c r="HV76" s="33"/>
      <c r="HW76" s="33"/>
      <c r="HX76" s="33"/>
      <c r="HY76" s="33"/>
      <c r="HZ76" s="33"/>
      <c r="IA76" s="33"/>
      <c r="IB76" s="33"/>
      <c r="IC76" s="33"/>
      <c r="ID76" s="33"/>
      <c r="IE76" s="33"/>
      <c r="IF76" s="33"/>
      <c r="IG76" s="33"/>
      <c r="IH76" s="33"/>
      <c r="II76" s="33"/>
      <c r="IJ76" s="33"/>
      <c r="IK76" s="33"/>
      <c r="IL76" s="33"/>
      <c r="IM76" s="33"/>
      <c r="IN76" s="33"/>
      <c r="IO76" s="33"/>
      <c r="IP76" s="33"/>
      <c r="IQ76" s="33"/>
      <c r="IR76" s="33"/>
      <c r="IS76" s="33"/>
      <c r="IT76" s="33"/>
      <c r="IU76" s="33"/>
    </row>
    <row r="77" spans="1:255" s="38" customFormat="1" hidden="1">
      <c r="A77" s="25"/>
      <c r="B77"/>
      <c r="C77"/>
      <c r="D77"/>
      <c r="E77"/>
      <c r="F77"/>
      <c r="G77"/>
      <c r="H77"/>
      <c r="I77"/>
      <c r="J77"/>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c r="EO77" s="33"/>
      <c r="EP77" s="33"/>
      <c r="EQ77" s="33"/>
      <c r="ER77" s="33"/>
      <c r="ES77" s="33"/>
      <c r="ET77" s="33"/>
      <c r="EU77" s="33"/>
      <c r="EV77" s="33"/>
      <c r="EW77" s="33"/>
      <c r="EX77" s="33"/>
      <c r="EY77" s="33"/>
      <c r="EZ77" s="33"/>
      <c r="FA77" s="33"/>
      <c r="FB77" s="33"/>
      <c r="FC77" s="33"/>
      <c r="FD77" s="33"/>
      <c r="FE77" s="33"/>
      <c r="FF77" s="33"/>
      <c r="FG77" s="33"/>
      <c r="FH77" s="33"/>
      <c r="FI77" s="33"/>
      <c r="FJ77" s="33"/>
      <c r="FK77" s="33"/>
      <c r="FL77" s="33"/>
      <c r="FM77" s="33"/>
      <c r="FN77" s="33"/>
      <c r="FO77" s="33"/>
      <c r="FP77" s="33"/>
      <c r="FQ77" s="33"/>
      <c r="FR77" s="33"/>
      <c r="FS77" s="33"/>
      <c r="FT77" s="33"/>
      <c r="FU77" s="33"/>
      <c r="FV77" s="33"/>
      <c r="FW77" s="33"/>
      <c r="FX77" s="33"/>
      <c r="FY77" s="33"/>
      <c r="FZ77" s="33"/>
      <c r="GA77" s="33"/>
      <c r="GB77" s="33"/>
      <c r="GC77" s="33"/>
      <c r="GD77" s="33"/>
      <c r="GE77" s="33"/>
      <c r="GF77" s="33"/>
      <c r="GG77" s="33"/>
      <c r="GH77" s="33"/>
      <c r="GI77" s="33"/>
      <c r="GJ77" s="33"/>
      <c r="GK77" s="33"/>
      <c r="GL77" s="33"/>
      <c r="GM77" s="33"/>
      <c r="GN77" s="33"/>
      <c r="GO77" s="33"/>
      <c r="GP77" s="33"/>
      <c r="GQ77" s="33"/>
      <c r="GR77" s="33"/>
      <c r="GS77" s="33"/>
      <c r="GT77" s="33"/>
      <c r="GU77" s="33"/>
      <c r="GV77" s="33"/>
      <c r="GW77" s="33"/>
      <c r="GX77" s="33"/>
      <c r="GY77" s="33"/>
      <c r="GZ77" s="33"/>
      <c r="HA77" s="33"/>
      <c r="HB77" s="33"/>
      <c r="HC77" s="33"/>
      <c r="HD77" s="33"/>
      <c r="HE77" s="33"/>
      <c r="HF77" s="33"/>
      <c r="HG77" s="33"/>
      <c r="HH77" s="33"/>
      <c r="HI77" s="33"/>
      <c r="HJ77" s="33"/>
      <c r="HK77" s="33"/>
      <c r="HL77" s="33"/>
      <c r="HM77" s="33"/>
      <c r="HN77" s="33"/>
      <c r="HO77" s="33"/>
      <c r="HP77" s="33"/>
      <c r="HQ77" s="33"/>
      <c r="HR77" s="33"/>
      <c r="HS77" s="33"/>
      <c r="HT77" s="33"/>
      <c r="HU77" s="33"/>
      <c r="HV77" s="33"/>
      <c r="HW77" s="33"/>
      <c r="HX77" s="33"/>
      <c r="HY77" s="33"/>
      <c r="HZ77" s="33"/>
      <c r="IA77" s="33"/>
      <c r="IB77" s="33"/>
      <c r="IC77" s="33"/>
      <c r="ID77" s="33"/>
      <c r="IE77" s="33"/>
      <c r="IF77" s="33"/>
      <c r="IG77" s="33"/>
      <c r="IH77" s="33"/>
      <c r="II77" s="33"/>
      <c r="IJ77" s="33"/>
      <c r="IK77" s="33"/>
      <c r="IL77" s="33"/>
      <c r="IM77" s="33"/>
      <c r="IN77" s="33"/>
      <c r="IO77" s="33"/>
      <c r="IP77" s="33"/>
      <c r="IQ77" s="33"/>
      <c r="IR77" s="33"/>
      <c r="IS77" s="33"/>
      <c r="IT77" s="33"/>
      <c r="IU77" s="33"/>
    </row>
    <row r="78" spans="1:255" s="38" customFormat="1" hidden="1">
      <c r="A78" s="25"/>
      <c r="B78"/>
      <c r="C78"/>
      <c r="D78"/>
      <c r="E78"/>
      <c r="F78"/>
      <c r="G78"/>
      <c r="H78"/>
      <c r="I78"/>
      <c r="J78"/>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c r="EO78" s="33"/>
      <c r="EP78" s="33"/>
      <c r="EQ78" s="33"/>
      <c r="ER78" s="33"/>
      <c r="ES78" s="33"/>
      <c r="ET78" s="33"/>
      <c r="EU78" s="33"/>
      <c r="EV78" s="33"/>
      <c r="EW78" s="33"/>
      <c r="EX78" s="33"/>
      <c r="EY78" s="33"/>
      <c r="EZ78" s="33"/>
      <c r="FA78" s="33"/>
      <c r="FB78" s="33"/>
      <c r="FC78" s="33"/>
      <c r="FD78" s="33"/>
      <c r="FE78" s="33"/>
      <c r="FF78" s="33"/>
      <c r="FG78" s="33"/>
      <c r="FH78" s="33"/>
      <c r="FI78" s="33"/>
      <c r="FJ78" s="33"/>
      <c r="FK78" s="33"/>
      <c r="FL78" s="33"/>
      <c r="FM78" s="33"/>
      <c r="FN78" s="33"/>
      <c r="FO78" s="33"/>
      <c r="FP78" s="33"/>
      <c r="FQ78" s="33"/>
      <c r="FR78" s="33"/>
      <c r="FS78" s="33"/>
      <c r="FT78" s="33"/>
      <c r="FU78" s="33"/>
      <c r="FV78" s="33"/>
      <c r="FW78" s="33"/>
      <c r="FX78" s="33"/>
      <c r="FY78" s="33"/>
      <c r="FZ78" s="33"/>
      <c r="GA78" s="33"/>
      <c r="GB78" s="33"/>
      <c r="GC78" s="33"/>
      <c r="GD78" s="33"/>
      <c r="GE78" s="33"/>
      <c r="GF78" s="33"/>
      <c r="GG78" s="33"/>
      <c r="GH78" s="33"/>
      <c r="GI78" s="33"/>
      <c r="GJ78" s="33"/>
      <c r="GK78" s="33"/>
      <c r="GL78" s="33"/>
      <c r="GM78" s="33"/>
      <c r="GN78" s="33"/>
      <c r="GO78" s="33"/>
      <c r="GP78" s="33"/>
      <c r="GQ78" s="33"/>
      <c r="GR78" s="33"/>
      <c r="GS78" s="33"/>
      <c r="GT78" s="33"/>
      <c r="GU78" s="33"/>
      <c r="GV78" s="33"/>
      <c r="GW78" s="33"/>
      <c r="GX78" s="33"/>
      <c r="GY78" s="33"/>
      <c r="GZ78" s="33"/>
      <c r="HA78" s="33"/>
      <c r="HB78" s="33"/>
      <c r="HC78" s="33"/>
      <c r="HD78" s="33"/>
      <c r="HE78" s="33"/>
      <c r="HF78" s="33"/>
      <c r="HG78" s="33"/>
      <c r="HH78" s="33"/>
      <c r="HI78" s="33"/>
      <c r="HJ78" s="33"/>
      <c r="HK78" s="33"/>
      <c r="HL78" s="33"/>
      <c r="HM78" s="33"/>
      <c r="HN78" s="33"/>
      <c r="HO78" s="33"/>
      <c r="HP78" s="33"/>
      <c r="HQ78" s="33"/>
      <c r="HR78" s="33"/>
      <c r="HS78" s="33"/>
      <c r="HT78" s="33"/>
      <c r="HU78" s="33"/>
      <c r="HV78" s="33"/>
      <c r="HW78" s="33"/>
      <c r="HX78" s="33"/>
      <c r="HY78" s="33"/>
      <c r="HZ78" s="33"/>
      <c r="IA78" s="33"/>
      <c r="IB78" s="33"/>
      <c r="IC78" s="33"/>
      <c r="ID78" s="33"/>
      <c r="IE78" s="33"/>
      <c r="IF78" s="33"/>
      <c r="IG78" s="33"/>
      <c r="IH78" s="33"/>
      <c r="II78" s="33"/>
      <c r="IJ78" s="33"/>
      <c r="IK78" s="33"/>
      <c r="IL78" s="33"/>
      <c r="IM78" s="33"/>
      <c r="IN78" s="33"/>
      <c r="IO78" s="33"/>
      <c r="IP78" s="33"/>
      <c r="IQ78" s="33"/>
      <c r="IR78" s="33"/>
      <c r="IS78" s="33"/>
      <c r="IT78" s="33"/>
      <c r="IU78" s="33"/>
    </row>
    <row r="79" spans="1:255" s="38" customFormat="1" hidden="1">
      <c r="A79" s="25"/>
      <c r="B79"/>
      <c r="C79"/>
      <c r="D79"/>
      <c r="E79"/>
      <c r="F79"/>
      <c r="G79"/>
      <c r="H79"/>
      <c r="I79"/>
      <c r="J79"/>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c r="EO79" s="33"/>
      <c r="EP79" s="33"/>
      <c r="EQ79" s="33"/>
      <c r="ER79" s="33"/>
      <c r="ES79" s="33"/>
      <c r="ET79" s="33"/>
      <c r="EU79" s="33"/>
      <c r="EV79" s="33"/>
      <c r="EW79" s="33"/>
      <c r="EX79" s="33"/>
      <c r="EY79" s="33"/>
      <c r="EZ79" s="33"/>
      <c r="FA79" s="33"/>
      <c r="FB79" s="33"/>
      <c r="FC79" s="33"/>
      <c r="FD79" s="33"/>
      <c r="FE79" s="33"/>
      <c r="FF79" s="33"/>
      <c r="FG79" s="33"/>
      <c r="FH79" s="33"/>
      <c r="FI79" s="33"/>
      <c r="FJ79" s="33"/>
      <c r="FK79" s="33"/>
      <c r="FL79" s="33"/>
      <c r="FM79" s="33"/>
      <c r="FN79" s="33"/>
      <c r="FO79" s="33"/>
      <c r="FP79" s="33"/>
      <c r="FQ79" s="33"/>
      <c r="FR79" s="33"/>
      <c r="FS79" s="33"/>
      <c r="FT79" s="33"/>
      <c r="FU79" s="33"/>
      <c r="FV79" s="33"/>
      <c r="FW79" s="33"/>
      <c r="FX79" s="33"/>
      <c r="FY79" s="33"/>
      <c r="FZ79" s="33"/>
      <c r="GA79" s="33"/>
      <c r="GB79" s="33"/>
      <c r="GC79" s="33"/>
      <c r="GD79" s="33"/>
      <c r="GE79" s="33"/>
      <c r="GF79" s="33"/>
      <c r="GG79" s="33"/>
      <c r="GH79" s="33"/>
      <c r="GI79" s="33"/>
      <c r="GJ79" s="33"/>
      <c r="GK79" s="33"/>
      <c r="GL79" s="33"/>
      <c r="GM79" s="33"/>
      <c r="GN79" s="33"/>
      <c r="GO79" s="33"/>
      <c r="GP79" s="33"/>
      <c r="GQ79" s="33"/>
      <c r="GR79" s="33"/>
      <c r="GS79" s="33"/>
      <c r="GT79" s="33"/>
      <c r="GU79" s="33"/>
      <c r="GV79" s="33"/>
      <c r="GW79" s="33"/>
      <c r="GX79" s="33"/>
      <c r="GY79" s="33"/>
      <c r="GZ79" s="33"/>
      <c r="HA79" s="33"/>
      <c r="HB79" s="33"/>
      <c r="HC79" s="33"/>
      <c r="HD79" s="33"/>
      <c r="HE79" s="33"/>
      <c r="HF79" s="33"/>
      <c r="HG79" s="33"/>
      <c r="HH79" s="33"/>
      <c r="HI79" s="33"/>
      <c r="HJ79" s="33"/>
      <c r="HK79" s="33"/>
      <c r="HL79" s="33"/>
      <c r="HM79" s="33"/>
      <c r="HN79" s="33"/>
      <c r="HO79" s="33"/>
      <c r="HP79" s="33"/>
      <c r="HQ79" s="33"/>
      <c r="HR79" s="33"/>
      <c r="HS79" s="33"/>
      <c r="HT79" s="33"/>
      <c r="HU79" s="33"/>
      <c r="HV79" s="33"/>
      <c r="HW79" s="33"/>
      <c r="HX79" s="33"/>
      <c r="HY79" s="33"/>
      <c r="HZ79" s="33"/>
      <c r="IA79" s="33"/>
      <c r="IB79" s="33"/>
      <c r="IC79" s="33"/>
      <c r="ID79" s="33"/>
      <c r="IE79" s="33"/>
      <c r="IF79" s="33"/>
      <c r="IG79" s="33"/>
      <c r="IH79" s="33"/>
      <c r="II79" s="33"/>
      <c r="IJ79" s="33"/>
      <c r="IK79" s="33"/>
      <c r="IL79" s="33"/>
      <c r="IM79" s="33"/>
      <c r="IN79" s="33"/>
      <c r="IO79" s="33"/>
      <c r="IP79" s="33"/>
      <c r="IQ79" s="33"/>
      <c r="IR79" s="33"/>
      <c r="IS79" s="33"/>
      <c r="IT79" s="33"/>
      <c r="IU79" s="33"/>
    </row>
    <row r="80" spans="1:255" s="38" customFormat="1" hidden="1">
      <c r="A80" s="25"/>
      <c r="B80"/>
      <c r="C80"/>
      <c r="D80"/>
      <c r="E80"/>
      <c r="F80"/>
      <c r="G80"/>
      <c r="H80"/>
      <c r="I80"/>
      <c r="J80"/>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33"/>
      <c r="DL80" s="33"/>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c r="EO80" s="33"/>
      <c r="EP80" s="33"/>
      <c r="EQ80" s="33"/>
      <c r="ER80" s="33"/>
      <c r="ES80" s="33"/>
      <c r="ET80" s="33"/>
      <c r="EU80" s="33"/>
      <c r="EV80" s="33"/>
      <c r="EW80" s="33"/>
      <c r="EX80" s="33"/>
      <c r="EY80" s="33"/>
      <c r="EZ80" s="33"/>
      <c r="FA80" s="33"/>
      <c r="FB80" s="33"/>
      <c r="FC80" s="33"/>
      <c r="FD80" s="33"/>
      <c r="FE80" s="33"/>
      <c r="FF80" s="33"/>
      <c r="FG80" s="33"/>
      <c r="FH80" s="33"/>
      <c r="FI80" s="33"/>
      <c r="FJ80" s="33"/>
      <c r="FK80" s="33"/>
      <c r="FL80" s="33"/>
      <c r="FM80" s="33"/>
      <c r="FN80" s="33"/>
      <c r="FO80" s="33"/>
      <c r="FP80" s="33"/>
      <c r="FQ80" s="33"/>
      <c r="FR80" s="33"/>
      <c r="FS80" s="33"/>
      <c r="FT80" s="33"/>
      <c r="FU80" s="33"/>
      <c r="FV80" s="33"/>
      <c r="FW80" s="33"/>
      <c r="FX80" s="33"/>
      <c r="FY80" s="33"/>
      <c r="FZ80" s="33"/>
      <c r="GA80" s="33"/>
      <c r="GB80" s="33"/>
      <c r="GC80" s="33"/>
      <c r="GD80" s="33"/>
      <c r="GE80" s="33"/>
      <c r="GF80" s="33"/>
      <c r="GG80" s="33"/>
      <c r="GH80" s="33"/>
      <c r="GI80" s="33"/>
      <c r="GJ80" s="33"/>
      <c r="GK80" s="33"/>
      <c r="GL80" s="33"/>
      <c r="GM80" s="33"/>
      <c r="GN80" s="33"/>
      <c r="GO80" s="33"/>
      <c r="GP80" s="33"/>
      <c r="GQ80" s="33"/>
      <c r="GR80" s="33"/>
      <c r="GS80" s="33"/>
      <c r="GT80" s="33"/>
      <c r="GU80" s="33"/>
      <c r="GV80" s="33"/>
      <c r="GW80" s="33"/>
      <c r="GX80" s="33"/>
      <c r="GY80" s="33"/>
      <c r="GZ80" s="33"/>
      <c r="HA80" s="33"/>
      <c r="HB80" s="33"/>
      <c r="HC80" s="33"/>
      <c r="HD80" s="33"/>
      <c r="HE80" s="33"/>
      <c r="HF80" s="33"/>
      <c r="HG80" s="33"/>
      <c r="HH80" s="33"/>
      <c r="HI80" s="33"/>
      <c r="HJ80" s="33"/>
      <c r="HK80" s="33"/>
      <c r="HL80" s="33"/>
      <c r="HM80" s="33"/>
      <c r="HN80" s="33"/>
      <c r="HO80" s="33"/>
      <c r="HP80" s="33"/>
      <c r="HQ80" s="33"/>
      <c r="HR80" s="33"/>
      <c r="HS80" s="33"/>
      <c r="HT80" s="33"/>
      <c r="HU80" s="33"/>
      <c r="HV80" s="33"/>
      <c r="HW80" s="33"/>
      <c r="HX80" s="33"/>
      <c r="HY80" s="33"/>
      <c r="HZ80" s="33"/>
      <c r="IA80" s="33"/>
      <c r="IB80" s="33"/>
      <c r="IC80" s="33"/>
      <c r="ID80" s="33"/>
      <c r="IE80" s="33"/>
      <c r="IF80" s="33"/>
      <c r="IG80" s="33"/>
      <c r="IH80" s="33"/>
      <c r="II80" s="33"/>
      <c r="IJ80" s="33"/>
      <c r="IK80" s="33"/>
      <c r="IL80" s="33"/>
      <c r="IM80" s="33"/>
      <c r="IN80" s="33"/>
      <c r="IO80" s="33"/>
      <c r="IP80" s="33"/>
      <c r="IQ80" s="33"/>
      <c r="IR80" s="33"/>
      <c r="IS80" s="33"/>
      <c r="IT80" s="33"/>
      <c r="IU80" s="33"/>
    </row>
    <row r="81" spans="1:255" s="38" customFormat="1" hidden="1">
      <c r="A81" s="33"/>
      <c r="B81"/>
      <c r="C81"/>
      <c r="D81"/>
      <c r="E81"/>
      <c r="F81"/>
      <c r="G81"/>
      <c r="H81"/>
      <c r="I81"/>
      <c r="J81"/>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33"/>
      <c r="DL81" s="33"/>
      <c r="DM81" s="33"/>
      <c r="DN81" s="33"/>
      <c r="DO81" s="33"/>
      <c r="DP81" s="33"/>
      <c r="DQ81" s="33"/>
      <c r="DR81" s="33"/>
      <c r="DS81" s="33"/>
      <c r="DT81" s="33"/>
      <c r="DU81" s="33"/>
      <c r="DV81" s="33"/>
      <c r="DW81" s="33"/>
      <c r="DX81" s="33"/>
      <c r="DY81" s="33"/>
      <c r="DZ81" s="33"/>
      <c r="EA81" s="33"/>
      <c r="EB81" s="33"/>
      <c r="EC81" s="33"/>
      <c r="ED81" s="33"/>
      <c r="EE81" s="33"/>
      <c r="EF81" s="33"/>
      <c r="EG81" s="33"/>
      <c r="EH81" s="33"/>
      <c r="EI81" s="33"/>
      <c r="EJ81" s="33"/>
      <c r="EK81" s="33"/>
      <c r="EL81" s="33"/>
      <c r="EM81" s="33"/>
      <c r="EN81" s="33"/>
      <c r="EO81" s="33"/>
      <c r="EP81" s="33"/>
      <c r="EQ81" s="33"/>
      <c r="ER81" s="33"/>
      <c r="ES81" s="33"/>
      <c r="ET81" s="33"/>
      <c r="EU81" s="33"/>
      <c r="EV81" s="33"/>
      <c r="EW81" s="33"/>
      <c r="EX81" s="33"/>
      <c r="EY81" s="33"/>
      <c r="EZ81" s="33"/>
      <c r="FA81" s="33"/>
      <c r="FB81" s="33"/>
      <c r="FC81" s="33"/>
      <c r="FD81" s="33"/>
      <c r="FE81" s="33"/>
      <c r="FF81" s="33"/>
      <c r="FG81" s="33"/>
      <c r="FH81" s="33"/>
      <c r="FI81" s="33"/>
      <c r="FJ81" s="33"/>
      <c r="FK81" s="33"/>
      <c r="FL81" s="33"/>
      <c r="FM81" s="33"/>
      <c r="FN81" s="33"/>
      <c r="FO81" s="33"/>
      <c r="FP81" s="33"/>
      <c r="FQ81" s="33"/>
      <c r="FR81" s="33"/>
      <c r="FS81" s="33"/>
      <c r="FT81" s="33"/>
      <c r="FU81" s="33"/>
      <c r="FV81" s="33"/>
      <c r="FW81" s="33"/>
      <c r="FX81" s="33"/>
      <c r="FY81" s="33"/>
      <c r="FZ81" s="33"/>
      <c r="GA81" s="33"/>
      <c r="GB81" s="33"/>
      <c r="GC81" s="33"/>
      <c r="GD81" s="33"/>
      <c r="GE81" s="33"/>
      <c r="GF81" s="33"/>
      <c r="GG81" s="33"/>
      <c r="GH81" s="33"/>
      <c r="GI81" s="33"/>
      <c r="GJ81" s="33"/>
      <c r="GK81" s="33"/>
      <c r="GL81" s="33"/>
      <c r="GM81" s="33"/>
      <c r="GN81" s="33"/>
      <c r="GO81" s="33"/>
      <c r="GP81" s="33"/>
      <c r="GQ81" s="33"/>
      <c r="GR81" s="33"/>
      <c r="GS81" s="33"/>
      <c r="GT81" s="33"/>
      <c r="GU81" s="33"/>
      <c r="GV81" s="33"/>
      <c r="GW81" s="33"/>
      <c r="GX81" s="33"/>
      <c r="GY81" s="33"/>
      <c r="GZ81" s="33"/>
      <c r="HA81" s="33"/>
      <c r="HB81" s="33"/>
      <c r="HC81" s="33"/>
      <c r="HD81" s="33"/>
      <c r="HE81" s="33"/>
      <c r="HF81" s="33"/>
      <c r="HG81" s="33"/>
      <c r="HH81" s="33"/>
      <c r="HI81" s="33"/>
      <c r="HJ81" s="33"/>
      <c r="HK81" s="33"/>
      <c r="HL81" s="33"/>
      <c r="HM81" s="33"/>
      <c r="HN81" s="33"/>
      <c r="HO81" s="33"/>
      <c r="HP81" s="33"/>
      <c r="HQ81" s="33"/>
      <c r="HR81" s="33"/>
      <c r="HS81" s="33"/>
      <c r="HT81" s="33"/>
      <c r="HU81" s="33"/>
      <c r="HV81" s="33"/>
      <c r="HW81" s="33"/>
      <c r="HX81" s="33"/>
      <c r="HY81" s="33"/>
      <c r="HZ81" s="33"/>
      <c r="IA81" s="33"/>
      <c r="IB81" s="33"/>
      <c r="IC81" s="33"/>
      <c r="ID81" s="33"/>
      <c r="IE81" s="33"/>
      <c r="IF81" s="33"/>
      <c r="IG81" s="33"/>
      <c r="IH81" s="33"/>
      <c r="II81" s="33"/>
      <c r="IJ81" s="33"/>
      <c r="IK81" s="33"/>
      <c r="IL81" s="33"/>
      <c r="IM81" s="33"/>
      <c r="IN81" s="33"/>
      <c r="IO81" s="33"/>
      <c r="IP81" s="33"/>
      <c r="IQ81" s="33"/>
      <c r="IR81" s="33"/>
      <c r="IS81" s="33"/>
      <c r="IT81" s="33"/>
      <c r="IU81" s="33"/>
    </row>
    <row r="82" spans="1:255" s="38" customFormat="1" hidden="1">
      <c r="A82" s="33"/>
      <c r="B82"/>
      <c r="C82"/>
      <c r="D82"/>
      <c r="E82"/>
      <c r="F82"/>
      <c r="G82"/>
      <c r="H82"/>
      <c r="I82"/>
      <c r="J82"/>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33"/>
      <c r="DL82" s="33"/>
      <c r="DM82" s="33"/>
      <c r="DN82" s="33"/>
      <c r="DO82" s="33"/>
      <c r="DP82" s="33"/>
      <c r="DQ82" s="33"/>
      <c r="DR82" s="33"/>
      <c r="DS82" s="33"/>
      <c r="DT82" s="33"/>
      <c r="DU82" s="33"/>
      <c r="DV82" s="33"/>
      <c r="DW82" s="33"/>
      <c r="DX82" s="33"/>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33"/>
      <c r="IK82" s="33"/>
      <c r="IL82" s="33"/>
      <c r="IM82" s="33"/>
      <c r="IN82" s="33"/>
      <c r="IO82" s="33"/>
      <c r="IP82" s="33"/>
      <c r="IQ82" s="33"/>
      <c r="IR82" s="33"/>
      <c r="IS82" s="33"/>
      <c r="IT82" s="33"/>
      <c r="IU82" s="33"/>
    </row>
    <row r="83" spans="1:255" s="38" customFormat="1" hidden="1">
      <c r="A83" s="33"/>
      <c r="B83"/>
      <c r="C83"/>
      <c r="D83"/>
      <c r="E83"/>
      <c r="F83"/>
      <c r="G83"/>
      <c r="H83"/>
      <c r="I83"/>
      <c r="J8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row>
    <row r="84" spans="1:255" s="38" customFormat="1" hidden="1">
      <c r="A84" s="33"/>
      <c r="B84"/>
      <c r="C84"/>
      <c r="D84"/>
      <c r="E84"/>
      <c r="F84"/>
      <c r="G84"/>
      <c r="H84"/>
      <c r="I84"/>
      <c r="J84"/>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row>
    <row r="85" spans="1:255" s="38" customFormat="1" hidden="1">
      <c r="A85" s="33"/>
      <c r="B85" s="40"/>
      <c r="C85" s="40"/>
      <c r="D85" s="40"/>
      <c r="E85" s="40"/>
      <c r="F85" s="40"/>
      <c r="G85" s="40"/>
      <c r="H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c r="DB85" s="33"/>
      <c r="DC85" s="33"/>
      <c r="DD85" s="33"/>
      <c r="DE85" s="33"/>
      <c r="DF85" s="33"/>
      <c r="DG85" s="33"/>
      <c r="DH85" s="33"/>
      <c r="DI85" s="33"/>
      <c r="DJ85" s="33"/>
      <c r="DK85" s="33"/>
      <c r="DL85" s="33"/>
      <c r="DM85" s="33"/>
      <c r="DN85" s="33"/>
      <c r="DO85" s="33"/>
      <c r="DP85" s="33"/>
      <c r="DQ85" s="33"/>
      <c r="DR85" s="33"/>
      <c r="DS85" s="33"/>
      <c r="DT85" s="33"/>
      <c r="DU85" s="33"/>
      <c r="DV85" s="33"/>
      <c r="DW85" s="33"/>
      <c r="DX85" s="33"/>
      <c r="DY85" s="33"/>
      <c r="DZ85" s="33"/>
      <c r="EA85" s="33"/>
      <c r="EB85" s="33"/>
      <c r="EC85" s="33"/>
      <c r="ED85" s="33"/>
      <c r="EE85" s="33"/>
      <c r="EF85" s="33"/>
      <c r="EG85" s="33"/>
      <c r="EH85" s="33"/>
      <c r="EI85" s="33"/>
      <c r="EJ85" s="33"/>
      <c r="EK85" s="33"/>
      <c r="EL85" s="33"/>
      <c r="EM85" s="33"/>
      <c r="EN85" s="33"/>
      <c r="EO85" s="33"/>
      <c r="EP85" s="33"/>
      <c r="EQ85" s="33"/>
      <c r="ER85" s="33"/>
      <c r="ES85" s="33"/>
      <c r="ET85" s="33"/>
      <c r="EU85" s="33"/>
      <c r="EV85" s="33"/>
      <c r="EW85" s="33"/>
      <c r="EX85" s="33"/>
      <c r="EY85" s="33"/>
      <c r="EZ85" s="33"/>
      <c r="FA85" s="33"/>
      <c r="FB85" s="33"/>
      <c r="FC85" s="33"/>
      <c r="FD85" s="33"/>
      <c r="FE85" s="33"/>
      <c r="FF85" s="33"/>
      <c r="FG85" s="33"/>
      <c r="FH85" s="33"/>
      <c r="FI85" s="33"/>
      <c r="FJ85" s="33"/>
      <c r="FK85" s="33"/>
      <c r="FL85" s="33"/>
      <c r="FM85" s="33"/>
      <c r="FN85" s="33"/>
      <c r="FO85" s="33"/>
      <c r="FP85" s="33"/>
      <c r="FQ85" s="33"/>
      <c r="FR85" s="33"/>
      <c r="FS85" s="33"/>
      <c r="FT85" s="33"/>
      <c r="FU85" s="33"/>
      <c r="FV85" s="33"/>
      <c r="FW85" s="33"/>
      <c r="FX85" s="33"/>
      <c r="FY85" s="33"/>
      <c r="FZ85" s="33"/>
      <c r="GA85" s="33"/>
      <c r="GB85" s="33"/>
      <c r="GC85" s="33"/>
      <c r="GD85" s="33"/>
      <c r="GE85" s="33"/>
      <c r="GF85" s="33"/>
      <c r="GG85" s="33"/>
      <c r="GH85" s="33"/>
      <c r="GI85" s="33"/>
      <c r="GJ85" s="33"/>
      <c r="GK85" s="33"/>
      <c r="GL85" s="33"/>
      <c r="GM85" s="33"/>
      <c r="GN85" s="33"/>
      <c r="GO85" s="33"/>
      <c r="GP85" s="33"/>
      <c r="GQ85" s="33"/>
      <c r="GR85" s="33"/>
      <c r="GS85" s="33"/>
      <c r="GT85" s="33"/>
      <c r="GU85" s="33"/>
      <c r="GV85" s="33"/>
      <c r="GW85" s="33"/>
      <c r="GX85" s="33"/>
      <c r="GY85" s="33"/>
      <c r="GZ85" s="33"/>
      <c r="HA85" s="33"/>
      <c r="HB85" s="33"/>
      <c r="HC85" s="33"/>
      <c r="HD85" s="33"/>
      <c r="HE85" s="33"/>
      <c r="HF85" s="33"/>
      <c r="HG85" s="33"/>
      <c r="HH85" s="33"/>
      <c r="HI85" s="33"/>
      <c r="HJ85" s="33"/>
      <c r="HK85" s="33"/>
      <c r="HL85" s="33"/>
      <c r="HM85" s="33"/>
      <c r="HN85" s="33"/>
      <c r="HO85" s="33"/>
      <c r="HP85" s="33"/>
      <c r="HQ85" s="33"/>
      <c r="HR85" s="33"/>
      <c r="HS85" s="33"/>
      <c r="HT85" s="33"/>
      <c r="HU85" s="33"/>
      <c r="HV85" s="33"/>
      <c r="HW85" s="33"/>
      <c r="HX85" s="33"/>
      <c r="HY85" s="33"/>
      <c r="HZ85" s="33"/>
      <c r="IA85" s="33"/>
      <c r="IB85" s="33"/>
      <c r="IC85" s="33"/>
      <c r="ID85" s="33"/>
      <c r="IE85" s="33"/>
      <c r="IF85" s="33"/>
      <c r="IG85" s="33"/>
      <c r="IH85" s="33"/>
      <c r="II85" s="33"/>
      <c r="IJ85" s="33"/>
      <c r="IK85" s="33"/>
      <c r="IL85" s="33"/>
      <c r="IM85" s="33"/>
      <c r="IN85" s="33"/>
      <c r="IO85" s="33"/>
      <c r="IP85" s="33"/>
      <c r="IQ85" s="33"/>
      <c r="IR85" s="33"/>
      <c r="IS85" s="33"/>
      <c r="IT85" s="33"/>
      <c r="IU85" s="33"/>
    </row>
    <row r="86" spans="1:255" s="38" customFormat="1" hidden="1">
      <c r="A86" s="33"/>
      <c r="B86" s="40"/>
      <c r="C86" s="40"/>
      <c r="D86" s="40"/>
      <c r="E86" s="40"/>
      <c r="F86" s="40"/>
      <c r="G86" s="40"/>
      <c r="H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33"/>
      <c r="DC86" s="33"/>
      <c r="DD86" s="33"/>
      <c r="DE86" s="33"/>
      <c r="DF86" s="33"/>
      <c r="DG86" s="33"/>
      <c r="DH86" s="33"/>
      <c r="DI86" s="33"/>
      <c r="DJ86" s="33"/>
      <c r="DK86" s="33"/>
      <c r="DL86" s="33"/>
      <c r="DM86" s="33"/>
      <c r="DN86" s="33"/>
      <c r="DO86" s="33"/>
      <c r="DP86" s="33"/>
      <c r="DQ86" s="33"/>
      <c r="DR86" s="33"/>
      <c r="DS86" s="33"/>
      <c r="DT86" s="33"/>
      <c r="DU86" s="33"/>
      <c r="DV86" s="33"/>
      <c r="DW86" s="33"/>
      <c r="DX86" s="33"/>
      <c r="DY86" s="33"/>
      <c r="DZ86" s="33"/>
      <c r="EA86" s="33"/>
      <c r="EB86" s="33"/>
      <c r="EC86" s="33"/>
      <c r="ED86" s="33"/>
      <c r="EE86" s="33"/>
      <c r="EF86" s="33"/>
      <c r="EG86" s="33"/>
      <c r="EH86" s="33"/>
      <c r="EI86" s="33"/>
      <c r="EJ86" s="33"/>
      <c r="EK86" s="33"/>
      <c r="EL86" s="33"/>
      <c r="EM86" s="33"/>
      <c r="EN86" s="33"/>
      <c r="EO86" s="33"/>
      <c r="EP86" s="33"/>
      <c r="EQ86" s="33"/>
      <c r="ER86" s="33"/>
      <c r="ES86" s="33"/>
      <c r="ET86" s="33"/>
      <c r="EU86" s="33"/>
      <c r="EV86" s="33"/>
      <c r="EW86" s="33"/>
      <c r="EX86" s="33"/>
      <c r="EY86" s="33"/>
      <c r="EZ86" s="33"/>
      <c r="FA86" s="33"/>
      <c r="FB86" s="33"/>
      <c r="FC86" s="33"/>
      <c r="FD86" s="33"/>
      <c r="FE86" s="33"/>
      <c r="FF86" s="33"/>
      <c r="FG86" s="33"/>
      <c r="FH86" s="33"/>
      <c r="FI86" s="33"/>
      <c r="FJ86" s="33"/>
      <c r="FK86" s="33"/>
      <c r="FL86" s="33"/>
      <c r="FM86" s="33"/>
      <c r="FN86" s="33"/>
      <c r="FO86" s="33"/>
      <c r="FP86" s="33"/>
      <c r="FQ86" s="33"/>
      <c r="FR86" s="33"/>
      <c r="FS86" s="33"/>
      <c r="FT86" s="33"/>
      <c r="FU86" s="33"/>
      <c r="FV86" s="33"/>
      <c r="FW86" s="33"/>
      <c r="FX86" s="33"/>
      <c r="FY86" s="33"/>
      <c r="FZ86" s="33"/>
      <c r="GA86" s="33"/>
      <c r="GB86" s="33"/>
      <c r="GC86" s="33"/>
      <c r="GD86" s="33"/>
      <c r="GE86" s="33"/>
      <c r="GF86" s="33"/>
      <c r="GG86" s="33"/>
      <c r="GH86" s="33"/>
      <c r="GI86" s="33"/>
      <c r="GJ86" s="33"/>
      <c r="GK86" s="33"/>
      <c r="GL86" s="33"/>
      <c r="GM86" s="33"/>
      <c r="GN86" s="33"/>
      <c r="GO86" s="33"/>
      <c r="GP86" s="33"/>
      <c r="GQ86" s="33"/>
      <c r="GR86" s="33"/>
      <c r="GS86" s="33"/>
      <c r="GT86" s="33"/>
      <c r="GU86" s="33"/>
      <c r="GV86" s="33"/>
      <c r="GW86" s="33"/>
      <c r="GX86" s="33"/>
      <c r="GY86" s="33"/>
      <c r="GZ86" s="33"/>
      <c r="HA86" s="33"/>
      <c r="HB86" s="33"/>
      <c r="HC86" s="33"/>
      <c r="HD86" s="33"/>
      <c r="HE86" s="33"/>
      <c r="HF86" s="33"/>
      <c r="HG86" s="33"/>
      <c r="HH86" s="33"/>
      <c r="HI86" s="33"/>
      <c r="HJ86" s="33"/>
      <c r="HK86" s="33"/>
      <c r="HL86" s="33"/>
      <c r="HM86" s="33"/>
      <c r="HN86" s="33"/>
      <c r="HO86" s="33"/>
      <c r="HP86" s="33"/>
      <c r="HQ86" s="33"/>
      <c r="HR86" s="33"/>
      <c r="HS86" s="33"/>
      <c r="HT86" s="33"/>
      <c r="HU86" s="33"/>
      <c r="HV86" s="33"/>
      <c r="HW86" s="33"/>
      <c r="HX86" s="33"/>
      <c r="HY86" s="33"/>
      <c r="HZ86" s="33"/>
      <c r="IA86" s="33"/>
      <c r="IB86" s="33"/>
      <c r="IC86" s="33"/>
      <c r="ID86" s="33"/>
      <c r="IE86" s="33"/>
      <c r="IF86" s="33"/>
      <c r="IG86" s="33"/>
      <c r="IH86" s="33"/>
      <c r="II86" s="33"/>
      <c r="IJ86" s="33"/>
      <c r="IK86" s="33"/>
      <c r="IL86" s="33"/>
      <c r="IM86" s="33"/>
      <c r="IN86" s="33"/>
      <c r="IO86" s="33"/>
      <c r="IP86" s="33"/>
      <c r="IQ86" s="33"/>
      <c r="IR86" s="33"/>
      <c r="IS86" s="33"/>
      <c r="IT86" s="33"/>
      <c r="IU86" s="33"/>
    </row>
    <row r="87" spans="1:255" s="38" customFormat="1" hidden="1">
      <c r="A87" s="33"/>
      <c r="B87" s="40"/>
      <c r="C87" s="40"/>
      <c r="D87" s="40"/>
      <c r="E87" s="40"/>
      <c r="F87" s="40"/>
      <c r="G87" s="40"/>
      <c r="H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33"/>
      <c r="DC87" s="33"/>
      <c r="DD87" s="33"/>
      <c r="DE87" s="33"/>
      <c r="DF87" s="33"/>
      <c r="DG87" s="33"/>
      <c r="DH87" s="33"/>
      <c r="DI87" s="33"/>
      <c r="DJ87" s="33"/>
      <c r="DK87" s="33"/>
      <c r="DL87" s="33"/>
      <c r="DM87" s="33"/>
      <c r="DN87" s="33"/>
      <c r="DO87" s="33"/>
      <c r="DP87" s="33"/>
      <c r="DQ87" s="33"/>
      <c r="DR87" s="33"/>
      <c r="DS87" s="33"/>
      <c r="DT87" s="33"/>
      <c r="DU87" s="33"/>
      <c r="DV87" s="33"/>
      <c r="DW87" s="33"/>
      <c r="DX87" s="33"/>
      <c r="DY87" s="33"/>
      <c r="DZ87" s="33"/>
      <c r="EA87" s="33"/>
      <c r="EB87" s="33"/>
      <c r="EC87" s="33"/>
      <c r="ED87" s="33"/>
      <c r="EE87" s="33"/>
      <c r="EF87" s="33"/>
      <c r="EG87" s="33"/>
      <c r="EH87" s="33"/>
      <c r="EI87" s="33"/>
      <c r="EJ87" s="33"/>
      <c r="EK87" s="33"/>
      <c r="EL87" s="33"/>
      <c r="EM87" s="33"/>
      <c r="EN87" s="33"/>
      <c r="EO87" s="33"/>
      <c r="EP87" s="33"/>
      <c r="EQ87" s="33"/>
      <c r="ER87" s="33"/>
      <c r="ES87" s="33"/>
      <c r="ET87" s="33"/>
      <c r="EU87" s="33"/>
      <c r="EV87" s="33"/>
      <c r="EW87" s="33"/>
      <c r="EX87" s="33"/>
      <c r="EY87" s="33"/>
      <c r="EZ87" s="33"/>
      <c r="FA87" s="33"/>
      <c r="FB87" s="33"/>
      <c r="FC87" s="33"/>
      <c r="FD87" s="33"/>
      <c r="FE87" s="33"/>
      <c r="FF87" s="33"/>
      <c r="FG87" s="33"/>
      <c r="FH87" s="33"/>
      <c r="FI87" s="33"/>
      <c r="FJ87" s="33"/>
      <c r="FK87" s="33"/>
      <c r="FL87" s="33"/>
      <c r="FM87" s="33"/>
      <c r="FN87" s="33"/>
      <c r="FO87" s="33"/>
      <c r="FP87" s="33"/>
      <c r="FQ87" s="33"/>
      <c r="FR87" s="33"/>
      <c r="FS87" s="33"/>
      <c r="FT87" s="33"/>
      <c r="FU87" s="33"/>
      <c r="FV87" s="33"/>
      <c r="FW87" s="33"/>
      <c r="FX87" s="33"/>
      <c r="FY87" s="33"/>
      <c r="FZ87" s="33"/>
      <c r="GA87" s="33"/>
      <c r="GB87" s="33"/>
      <c r="GC87" s="33"/>
      <c r="GD87" s="33"/>
      <c r="GE87" s="33"/>
      <c r="GF87" s="33"/>
      <c r="GG87" s="33"/>
      <c r="GH87" s="33"/>
      <c r="GI87" s="33"/>
      <c r="GJ87" s="33"/>
      <c r="GK87" s="33"/>
      <c r="GL87" s="33"/>
      <c r="GM87" s="33"/>
      <c r="GN87" s="33"/>
      <c r="GO87" s="33"/>
      <c r="GP87" s="33"/>
      <c r="GQ87" s="33"/>
      <c r="GR87" s="33"/>
      <c r="GS87" s="33"/>
      <c r="GT87" s="33"/>
      <c r="GU87" s="33"/>
      <c r="GV87" s="33"/>
      <c r="GW87" s="33"/>
      <c r="GX87" s="33"/>
      <c r="GY87" s="33"/>
      <c r="GZ87" s="33"/>
      <c r="HA87" s="33"/>
      <c r="HB87" s="33"/>
      <c r="HC87" s="33"/>
      <c r="HD87" s="33"/>
      <c r="HE87" s="33"/>
      <c r="HF87" s="33"/>
      <c r="HG87" s="33"/>
      <c r="HH87" s="33"/>
      <c r="HI87" s="33"/>
      <c r="HJ87" s="33"/>
      <c r="HK87" s="33"/>
      <c r="HL87" s="33"/>
      <c r="HM87" s="33"/>
      <c r="HN87" s="33"/>
      <c r="HO87" s="33"/>
      <c r="HP87" s="33"/>
      <c r="HQ87" s="33"/>
      <c r="HR87" s="33"/>
      <c r="HS87" s="33"/>
      <c r="HT87" s="33"/>
      <c r="HU87" s="33"/>
      <c r="HV87" s="33"/>
      <c r="HW87" s="33"/>
      <c r="HX87" s="33"/>
      <c r="HY87" s="33"/>
      <c r="HZ87" s="33"/>
      <c r="IA87" s="33"/>
      <c r="IB87" s="33"/>
      <c r="IC87" s="33"/>
      <c r="ID87" s="33"/>
      <c r="IE87" s="33"/>
      <c r="IF87" s="33"/>
      <c r="IG87" s="33"/>
      <c r="IH87" s="33"/>
      <c r="II87" s="33"/>
      <c r="IJ87" s="33"/>
      <c r="IK87" s="33"/>
      <c r="IL87" s="33"/>
      <c r="IM87" s="33"/>
      <c r="IN87" s="33"/>
      <c r="IO87" s="33"/>
      <c r="IP87" s="33"/>
      <c r="IQ87" s="33"/>
      <c r="IR87" s="33"/>
      <c r="IS87" s="33"/>
      <c r="IT87" s="33"/>
      <c r="IU87" s="33"/>
    </row>
    <row r="88" spans="1:255" s="38" customFormat="1" hidden="1">
      <c r="A88" s="33"/>
      <c r="B88" s="40"/>
      <c r="C88" s="40"/>
      <c r="D88" s="40"/>
      <c r="E88" s="40"/>
      <c r="F88" s="40"/>
      <c r="G88" s="40"/>
      <c r="H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c r="DB88" s="33"/>
      <c r="DC88" s="33"/>
      <c r="DD88" s="33"/>
      <c r="DE88" s="33"/>
      <c r="DF88" s="33"/>
      <c r="DG88" s="33"/>
      <c r="DH88" s="33"/>
      <c r="DI88" s="33"/>
      <c r="DJ88" s="33"/>
      <c r="DK88" s="33"/>
      <c r="DL88" s="33"/>
      <c r="DM88" s="33"/>
      <c r="DN88" s="33"/>
      <c r="DO88" s="33"/>
      <c r="DP88" s="33"/>
      <c r="DQ88" s="33"/>
      <c r="DR88" s="33"/>
      <c r="DS88" s="33"/>
      <c r="DT88" s="33"/>
      <c r="DU88" s="33"/>
      <c r="DV88" s="33"/>
      <c r="DW88" s="33"/>
      <c r="DX88" s="33"/>
      <c r="DY88" s="33"/>
      <c r="DZ88" s="33"/>
      <c r="EA88" s="33"/>
      <c r="EB88" s="33"/>
      <c r="EC88" s="33"/>
      <c r="ED88" s="33"/>
      <c r="EE88" s="33"/>
      <c r="EF88" s="33"/>
      <c r="EG88" s="33"/>
      <c r="EH88" s="33"/>
      <c r="EI88" s="33"/>
      <c r="EJ88" s="33"/>
      <c r="EK88" s="33"/>
      <c r="EL88" s="33"/>
      <c r="EM88" s="33"/>
      <c r="EN88" s="33"/>
      <c r="EO88" s="33"/>
      <c r="EP88" s="33"/>
      <c r="EQ88" s="33"/>
      <c r="ER88" s="33"/>
      <c r="ES88" s="33"/>
      <c r="ET88" s="33"/>
      <c r="EU88" s="33"/>
      <c r="EV88" s="33"/>
      <c r="EW88" s="33"/>
      <c r="EX88" s="33"/>
      <c r="EY88" s="33"/>
      <c r="EZ88" s="33"/>
      <c r="FA88" s="33"/>
      <c r="FB88" s="33"/>
      <c r="FC88" s="33"/>
      <c r="FD88" s="33"/>
      <c r="FE88" s="33"/>
      <c r="FF88" s="33"/>
      <c r="FG88" s="33"/>
      <c r="FH88" s="33"/>
      <c r="FI88" s="33"/>
      <c r="FJ88" s="33"/>
      <c r="FK88" s="33"/>
      <c r="FL88" s="33"/>
      <c r="FM88" s="33"/>
      <c r="FN88" s="33"/>
      <c r="FO88" s="33"/>
      <c r="FP88" s="33"/>
      <c r="FQ88" s="33"/>
      <c r="FR88" s="33"/>
      <c r="FS88" s="33"/>
      <c r="FT88" s="33"/>
      <c r="FU88" s="33"/>
      <c r="FV88" s="33"/>
      <c r="FW88" s="33"/>
      <c r="FX88" s="33"/>
      <c r="FY88" s="33"/>
      <c r="FZ88" s="33"/>
      <c r="GA88" s="33"/>
      <c r="GB88" s="33"/>
      <c r="GC88" s="33"/>
      <c r="GD88" s="33"/>
      <c r="GE88" s="33"/>
      <c r="GF88" s="33"/>
      <c r="GG88" s="33"/>
      <c r="GH88" s="33"/>
      <c r="GI88" s="33"/>
      <c r="GJ88" s="33"/>
      <c r="GK88" s="33"/>
      <c r="GL88" s="33"/>
      <c r="GM88" s="33"/>
      <c r="GN88" s="33"/>
      <c r="GO88" s="33"/>
      <c r="GP88" s="33"/>
      <c r="GQ88" s="33"/>
      <c r="GR88" s="33"/>
      <c r="GS88" s="33"/>
      <c r="GT88" s="33"/>
      <c r="GU88" s="33"/>
      <c r="GV88" s="33"/>
      <c r="GW88" s="33"/>
      <c r="GX88" s="33"/>
      <c r="GY88" s="33"/>
      <c r="GZ88" s="33"/>
      <c r="HA88" s="33"/>
      <c r="HB88" s="33"/>
      <c r="HC88" s="33"/>
      <c r="HD88" s="33"/>
      <c r="HE88" s="33"/>
      <c r="HF88" s="33"/>
      <c r="HG88" s="33"/>
      <c r="HH88" s="33"/>
      <c r="HI88" s="33"/>
      <c r="HJ88" s="33"/>
      <c r="HK88" s="33"/>
      <c r="HL88" s="33"/>
      <c r="HM88" s="33"/>
      <c r="HN88" s="33"/>
      <c r="HO88" s="33"/>
      <c r="HP88" s="33"/>
      <c r="HQ88" s="33"/>
      <c r="HR88" s="33"/>
      <c r="HS88" s="33"/>
      <c r="HT88" s="33"/>
      <c r="HU88" s="33"/>
      <c r="HV88" s="33"/>
      <c r="HW88" s="33"/>
      <c r="HX88" s="33"/>
      <c r="HY88" s="33"/>
      <c r="HZ88" s="33"/>
      <c r="IA88" s="33"/>
      <c r="IB88" s="33"/>
      <c r="IC88" s="33"/>
      <c r="ID88" s="33"/>
      <c r="IE88" s="33"/>
      <c r="IF88" s="33"/>
      <c r="IG88" s="33"/>
      <c r="IH88" s="33"/>
      <c r="II88" s="33"/>
      <c r="IJ88" s="33"/>
      <c r="IK88" s="33"/>
      <c r="IL88" s="33"/>
      <c r="IM88" s="33"/>
      <c r="IN88" s="33"/>
      <c r="IO88" s="33"/>
      <c r="IP88" s="33"/>
      <c r="IQ88" s="33"/>
      <c r="IR88" s="33"/>
      <c r="IS88" s="33"/>
      <c r="IT88" s="33"/>
      <c r="IU88" s="33"/>
    </row>
    <row r="89" spans="1:255" s="38" customFormat="1" hidden="1">
      <c r="A89" s="33"/>
      <c r="B89" s="40"/>
      <c r="C89" s="40"/>
      <c r="D89" s="40"/>
      <c r="E89" s="40"/>
      <c r="F89" s="40"/>
      <c r="G89" s="40"/>
      <c r="H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c r="DB89" s="33"/>
      <c r="DC89" s="33"/>
      <c r="DD89" s="33"/>
      <c r="DE89" s="33"/>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c r="EO89" s="33"/>
      <c r="EP89" s="33"/>
      <c r="EQ89" s="33"/>
      <c r="ER89" s="33"/>
      <c r="ES89" s="33"/>
      <c r="ET89" s="33"/>
      <c r="EU89" s="33"/>
      <c r="EV89" s="33"/>
      <c r="EW89" s="33"/>
      <c r="EX89" s="33"/>
      <c r="EY89" s="33"/>
      <c r="EZ89" s="33"/>
      <c r="FA89" s="33"/>
      <c r="FB89" s="33"/>
      <c r="FC89" s="33"/>
      <c r="FD89" s="33"/>
      <c r="FE89" s="33"/>
      <c r="FF89" s="33"/>
      <c r="FG89" s="33"/>
      <c r="FH89" s="33"/>
      <c r="FI89" s="33"/>
      <c r="FJ89" s="33"/>
      <c r="FK89" s="33"/>
      <c r="FL89" s="33"/>
      <c r="FM89" s="33"/>
      <c r="FN89" s="33"/>
      <c r="FO89" s="33"/>
      <c r="FP89" s="33"/>
      <c r="FQ89" s="33"/>
      <c r="FR89" s="33"/>
      <c r="FS89" s="33"/>
      <c r="FT89" s="33"/>
      <c r="FU89" s="33"/>
      <c r="FV89" s="33"/>
      <c r="FW89" s="33"/>
      <c r="FX89" s="33"/>
      <c r="FY89" s="33"/>
      <c r="FZ89" s="33"/>
      <c r="GA89" s="33"/>
      <c r="GB89" s="33"/>
      <c r="GC89" s="33"/>
      <c r="GD89" s="33"/>
      <c r="GE89" s="33"/>
      <c r="GF89" s="33"/>
      <c r="GG89" s="33"/>
      <c r="GH89" s="33"/>
      <c r="GI89" s="33"/>
      <c r="GJ89" s="33"/>
      <c r="GK89" s="33"/>
      <c r="GL89" s="33"/>
      <c r="GM89" s="33"/>
      <c r="GN89" s="33"/>
      <c r="GO89" s="33"/>
      <c r="GP89" s="33"/>
      <c r="GQ89" s="33"/>
      <c r="GR89" s="33"/>
      <c r="GS89" s="33"/>
      <c r="GT89" s="33"/>
      <c r="GU89" s="33"/>
      <c r="GV89" s="33"/>
      <c r="GW89" s="33"/>
      <c r="GX89" s="33"/>
      <c r="GY89" s="33"/>
      <c r="GZ89" s="33"/>
      <c r="HA89" s="33"/>
      <c r="HB89" s="33"/>
      <c r="HC89" s="33"/>
      <c r="HD89" s="33"/>
      <c r="HE89" s="33"/>
      <c r="HF89" s="33"/>
      <c r="HG89" s="33"/>
      <c r="HH89" s="33"/>
      <c r="HI89" s="33"/>
      <c r="HJ89" s="33"/>
      <c r="HK89" s="33"/>
      <c r="HL89" s="33"/>
      <c r="HM89" s="33"/>
      <c r="HN89" s="33"/>
      <c r="HO89" s="33"/>
      <c r="HP89" s="33"/>
      <c r="HQ89" s="33"/>
      <c r="HR89" s="33"/>
      <c r="HS89" s="33"/>
      <c r="HT89" s="33"/>
      <c r="HU89" s="33"/>
      <c r="HV89" s="33"/>
      <c r="HW89" s="33"/>
      <c r="HX89" s="33"/>
      <c r="HY89" s="33"/>
      <c r="HZ89" s="33"/>
      <c r="IA89" s="33"/>
      <c r="IB89" s="33"/>
      <c r="IC89" s="33"/>
      <c r="ID89" s="33"/>
      <c r="IE89" s="33"/>
      <c r="IF89" s="33"/>
      <c r="IG89" s="33"/>
      <c r="IH89" s="33"/>
      <c r="II89" s="33"/>
      <c r="IJ89" s="33"/>
      <c r="IK89" s="33"/>
      <c r="IL89" s="33"/>
      <c r="IM89" s="33"/>
      <c r="IN89" s="33"/>
      <c r="IO89" s="33"/>
      <c r="IP89" s="33"/>
      <c r="IQ89" s="33"/>
      <c r="IR89" s="33"/>
      <c r="IS89" s="33"/>
      <c r="IT89" s="33"/>
      <c r="IU89" s="33"/>
    </row>
    <row r="90" spans="1:255" s="38" customFormat="1" hidden="1">
      <c r="A90" s="33"/>
      <c r="B90" s="40"/>
      <c r="C90" s="40"/>
      <c r="D90" s="40"/>
      <c r="E90" s="40"/>
      <c r="F90" s="40"/>
      <c r="G90" s="40"/>
      <c r="H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c r="DB90" s="33"/>
      <c r="DC90" s="33"/>
      <c r="DD90" s="33"/>
      <c r="DE90" s="33"/>
      <c r="DF90" s="33"/>
      <c r="DG90" s="33"/>
      <c r="DH90" s="33"/>
      <c r="DI90" s="33"/>
      <c r="DJ90" s="33"/>
      <c r="DK90" s="33"/>
      <c r="DL90" s="33"/>
      <c r="DM90" s="33"/>
      <c r="DN90" s="33"/>
      <c r="DO90" s="33"/>
      <c r="DP90" s="33"/>
      <c r="DQ90" s="33"/>
      <c r="DR90" s="33"/>
      <c r="DS90" s="33"/>
      <c r="DT90" s="33"/>
      <c r="DU90" s="33"/>
      <c r="DV90" s="33"/>
      <c r="DW90" s="33"/>
      <c r="DX90" s="33"/>
      <c r="DY90" s="33"/>
      <c r="DZ90" s="33"/>
      <c r="EA90" s="33"/>
      <c r="EB90" s="33"/>
      <c r="EC90" s="33"/>
      <c r="ED90" s="33"/>
      <c r="EE90" s="33"/>
      <c r="EF90" s="33"/>
      <c r="EG90" s="33"/>
      <c r="EH90" s="33"/>
      <c r="EI90" s="33"/>
      <c r="EJ90" s="33"/>
      <c r="EK90" s="33"/>
      <c r="EL90" s="33"/>
      <c r="EM90" s="33"/>
      <c r="EN90" s="33"/>
      <c r="EO90" s="33"/>
      <c r="EP90" s="33"/>
      <c r="EQ90" s="33"/>
      <c r="ER90" s="33"/>
      <c r="ES90" s="33"/>
      <c r="ET90" s="33"/>
      <c r="EU90" s="33"/>
      <c r="EV90" s="33"/>
      <c r="EW90" s="33"/>
      <c r="EX90" s="33"/>
      <c r="EY90" s="33"/>
      <c r="EZ90" s="33"/>
      <c r="FA90" s="33"/>
      <c r="FB90" s="33"/>
      <c r="FC90" s="33"/>
      <c r="FD90" s="33"/>
      <c r="FE90" s="33"/>
      <c r="FF90" s="33"/>
      <c r="FG90" s="33"/>
      <c r="FH90" s="33"/>
      <c r="FI90" s="33"/>
      <c r="FJ90" s="33"/>
      <c r="FK90" s="33"/>
      <c r="FL90" s="33"/>
      <c r="FM90" s="33"/>
      <c r="FN90" s="33"/>
      <c r="FO90" s="33"/>
      <c r="FP90" s="33"/>
      <c r="FQ90" s="33"/>
      <c r="FR90" s="33"/>
      <c r="FS90" s="33"/>
      <c r="FT90" s="33"/>
      <c r="FU90" s="33"/>
      <c r="FV90" s="33"/>
      <c r="FW90" s="33"/>
      <c r="FX90" s="33"/>
      <c r="FY90" s="33"/>
      <c r="FZ90" s="33"/>
      <c r="GA90" s="33"/>
      <c r="GB90" s="33"/>
      <c r="GC90" s="33"/>
      <c r="GD90" s="33"/>
      <c r="GE90" s="33"/>
      <c r="GF90" s="33"/>
      <c r="GG90" s="33"/>
      <c r="GH90" s="33"/>
      <c r="GI90" s="33"/>
      <c r="GJ90" s="33"/>
      <c r="GK90" s="33"/>
      <c r="GL90" s="33"/>
      <c r="GM90" s="33"/>
      <c r="GN90" s="33"/>
      <c r="GO90" s="33"/>
      <c r="GP90" s="33"/>
      <c r="GQ90" s="33"/>
      <c r="GR90" s="33"/>
      <c r="GS90" s="33"/>
      <c r="GT90" s="33"/>
      <c r="GU90" s="33"/>
      <c r="GV90" s="33"/>
      <c r="GW90" s="33"/>
      <c r="GX90" s="33"/>
      <c r="GY90" s="33"/>
      <c r="GZ90" s="33"/>
      <c r="HA90" s="33"/>
      <c r="HB90" s="33"/>
      <c r="HC90" s="33"/>
      <c r="HD90" s="33"/>
      <c r="HE90" s="33"/>
      <c r="HF90" s="33"/>
      <c r="HG90" s="33"/>
      <c r="HH90" s="33"/>
      <c r="HI90" s="33"/>
      <c r="HJ90" s="33"/>
      <c r="HK90" s="33"/>
      <c r="HL90" s="33"/>
      <c r="HM90" s="33"/>
      <c r="HN90" s="33"/>
      <c r="HO90" s="33"/>
      <c r="HP90" s="33"/>
      <c r="HQ90" s="33"/>
      <c r="HR90" s="33"/>
      <c r="HS90" s="33"/>
      <c r="HT90" s="33"/>
      <c r="HU90" s="33"/>
      <c r="HV90" s="33"/>
      <c r="HW90" s="33"/>
      <c r="HX90" s="33"/>
      <c r="HY90" s="33"/>
      <c r="HZ90" s="33"/>
      <c r="IA90" s="33"/>
      <c r="IB90" s="33"/>
      <c r="IC90" s="33"/>
      <c r="ID90" s="33"/>
      <c r="IE90" s="33"/>
      <c r="IF90" s="33"/>
      <c r="IG90" s="33"/>
      <c r="IH90" s="33"/>
      <c r="II90" s="33"/>
      <c r="IJ90" s="33"/>
      <c r="IK90" s="33"/>
      <c r="IL90" s="33"/>
      <c r="IM90" s="33"/>
      <c r="IN90" s="33"/>
      <c r="IO90" s="33"/>
      <c r="IP90" s="33"/>
      <c r="IQ90" s="33"/>
      <c r="IR90" s="33"/>
      <c r="IS90" s="33"/>
      <c r="IT90" s="33"/>
      <c r="IU90" s="33"/>
    </row>
    <row r="91" spans="1:255" s="38" customFormat="1" hidden="1">
      <c r="A91" s="33"/>
      <c r="B91" s="40"/>
      <c r="C91" s="40"/>
      <c r="D91" s="40"/>
      <c r="E91" s="40"/>
      <c r="F91" s="40"/>
      <c r="G91" s="40"/>
      <c r="H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c r="ET91" s="33"/>
      <c r="EU91" s="33"/>
      <c r="EV91" s="33"/>
      <c r="EW91" s="33"/>
      <c r="EX91" s="33"/>
      <c r="EY91" s="33"/>
      <c r="EZ91" s="33"/>
      <c r="FA91" s="33"/>
      <c r="FB91" s="33"/>
      <c r="FC91" s="33"/>
      <c r="FD91" s="33"/>
      <c r="FE91" s="33"/>
      <c r="FF91" s="33"/>
      <c r="FG91" s="33"/>
      <c r="FH91" s="33"/>
      <c r="FI91" s="33"/>
      <c r="FJ91" s="33"/>
      <c r="FK91" s="33"/>
      <c r="FL91" s="33"/>
      <c r="FM91" s="33"/>
      <c r="FN91" s="33"/>
      <c r="FO91" s="33"/>
      <c r="FP91" s="33"/>
      <c r="FQ91" s="33"/>
      <c r="FR91" s="33"/>
      <c r="FS91" s="33"/>
      <c r="FT91" s="33"/>
      <c r="FU91" s="33"/>
      <c r="FV91" s="33"/>
      <c r="FW91" s="33"/>
      <c r="FX91" s="33"/>
      <c r="FY91" s="33"/>
      <c r="FZ91" s="33"/>
      <c r="GA91" s="33"/>
      <c r="GB91" s="33"/>
      <c r="GC91" s="33"/>
      <c r="GD91" s="33"/>
      <c r="GE91" s="33"/>
      <c r="GF91" s="33"/>
      <c r="GG91" s="33"/>
      <c r="GH91" s="33"/>
      <c r="GI91" s="33"/>
      <c r="GJ91" s="33"/>
      <c r="GK91" s="33"/>
      <c r="GL91" s="33"/>
      <c r="GM91" s="33"/>
      <c r="GN91" s="33"/>
      <c r="GO91" s="33"/>
      <c r="GP91" s="33"/>
      <c r="GQ91" s="33"/>
      <c r="GR91" s="33"/>
      <c r="GS91" s="33"/>
      <c r="GT91" s="33"/>
      <c r="GU91" s="33"/>
      <c r="GV91" s="33"/>
      <c r="GW91" s="33"/>
      <c r="GX91" s="33"/>
      <c r="GY91" s="33"/>
      <c r="GZ91" s="33"/>
      <c r="HA91" s="33"/>
      <c r="HB91" s="33"/>
      <c r="HC91" s="33"/>
      <c r="HD91" s="33"/>
      <c r="HE91" s="33"/>
      <c r="HF91" s="33"/>
      <c r="HG91" s="33"/>
      <c r="HH91" s="33"/>
      <c r="HI91" s="33"/>
      <c r="HJ91" s="33"/>
      <c r="HK91" s="33"/>
      <c r="HL91" s="33"/>
      <c r="HM91" s="33"/>
      <c r="HN91" s="33"/>
      <c r="HO91" s="33"/>
      <c r="HP91" s="33"/>
      <c r="HQ91" s="33"/>
      <c r="HR91" s="33"/>
      <c r="HS91" s="33"/>
      <c r="HT91" s="33"/>
      <c r="HU91" s="33"/>
      <c r="HV91" s="33"/>
      <c r="HW91" s="33"/>
      <c r="HX91" s="33"/>
      <c r="HY91" s="33"/>
      <c r="HZ91" s="33"/>
      <c r="IA91" s="33"/>
      <c r="IB91" s="33"/>
      <c r="IC91" s="33"/>
      <c r="ID91" s="33"/>
      <c r="IE91" s="33"/>
      <c r="IF91" s="33"/>
      <c r="IG91" s="33"/>
      <c r="IH91" s="33"/>
      <c r="II91" s="33"/>
      <c r="IJ91" s="33"/>
      <c r="IK91" s="33"/>
      <c r="IL91" s="33"/>
      <c r="IM91" s="33"/>
      <c r="IN91" s="33"/>
      <c r="IO91" s="33"/>
      <c r="IP91" s="33"/>
      <c r="IQ91" s="33"/>
      <c r="IR91" s="33"/>
      <c r="IS91" s="33"/>
      <c r="IT91" s="33"/>
      <c r="IU91" s="33"/>
    </row>
    <row r="92" spans="1:255" s="38" customFormat="1" hidden="1">
      <c r="A92" s="33"/>
      <c r="B92" s="40"/>
      <c r="C92" s="40"/>
      <c r="D92" s="40"/>
      <c r="E92" s="40"/>
      <c r="F92" s="40"/>
      <c r="G92" s="40"/>
      <c r="H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c r="DB92" s="33"/>
      <c r="DC92" s="33"/>
      <c r="DD92" s="33"/>
      <c r="DE92" s="33"/>
      <c r="DF92" s="33"/>
      <c r="DG92" s="33"/>
      <c r="DH92" s="33"/>
      <c r="DI92" s="33"/>
      <c r="DJ92" s="33"/>
      <c r="DK92" s="33"/>
      <c r="DL92" s="33"/>
      <c r="DM92" s="33"/>
      <c r="DN92" s="33"/>
      <c r="DO92" s="33"/>
      <c r="DP92" s="33"/>
      <c r="DQ92" s="33"/>
      <c r="DR92" s="33"/>
      <c r="DS92" s="33"/>
      <c r="DT92" s="33"/>
      <c r="DU92" s="33"/>
      <c r="DV92" s="33"/>
      <c r="DW92" s="33"/>
      <c r="DX92" s="33"/>
      <c r="DY92" s="33"/>
      <c r="DZ92" s="33"/>
      <c r="EA92" s="33"/>
      <c r="EB92" s="33"/>
      <c r="EC92" s="33"/>
      <c r="ED92" s="33"/>
      <c r="EE92" s="33"/>
      <c r="EF92" s="33"/>
      <c r="EG92" s="33"/>
      <c r="EH92" s="33"/>
      <c r="EI92" s="33"/>
      <c r="EJ92" s="33"/>
      <c r="EK92" s="33"/>
      <c r="EL92" s="33"/>
      <c r="EM92" s="33"/>
      <c r="EN92" s="33"/>
      <c r="EO92" s="33"/>
      <c r="EP92" s="33"/>
      <c r="EQ92" s="33"/>
      <c r="ER92" s="33"/>
      <c r="ES92" s="33"/>
      <c r="ET92" s="33"/>
      <c r="EU92" s="33"/>
      <c r="EV92" s="33"/>
      <c r="EW92" s="33"/>
      <c r="EX92" s="33"/>
      <c r="EY92" s="33"/>
      <c r="EZ92" s="33"/>
      <c r="FA92" s="33"/>
      <c r="FB92" s="33"/>
      <c r="FC92" s="33"/>
      <c r="FD92" s="33"/>
      <c r="FE92" s="33"/>
      <c r="FF92" s="33"/>
      <c r="FG92" s="33"/>
      <c r="FH92" s="33"/>
      <c r="FI92" s="33"/>
      <c r="FJ92" s="33"/>
      <c r="FK92" s="33"/>
      <c r="FL92" s="33"/>
      <c r="FM92" s="33"/>
      <c r="FN92" s="33"/>
      <c r="FO92" s="33"/>
      <c r="FP92" s="33"/>
      <c r="FQ92" s="33"/>
      <c r="FR92" s="33"/>
      <c r="FS92" s="33"/>
      <c r="FT92" s="33"/>
      <c r="FU92" s="33"/>
      <c r="FV92" s="33"/>
      <c r="FW92" s="33"/>
      <c r="FX92" s="33"/>
      <c r="FY92" s="33"/>
      <c r="FZ92" s="33"/>
      <c r="GA92" s="33"/>
      <c r="GB92" s="33"/>
      <c r="GC92" s="33"/>
      <c r="GD92" s="33"/>
      <c r="GE92" s="33"/>
      <c r="GF92" s="33"/>
      <c r="GG92" s="33"/>
      <c r="GH92" s="33"/>
      <c r="GI92" s="33"/>
      <c r="GJ92" s="33"/>
      <c r="GK92" s="33"/>
      <c r="GL92" s="33"/>
      <c r="GM92" s="33"/>
      <c r="GN92" s="33"/>
      <c r="GO92" s="33"/>
      <c r="GP92" s="33"/>
      <c r="GQ92" s="33"/>
      <c r="GR92" s="33"/>
      <c r="GS92" s="33"/>
      <c r="GT92" s="33"/>
      <c r="GU92" s="33"/>
      <c r="GV92" s="33"/>
      <c r="GW92" s="33"/>
      <c r="GX92" s="33"/>
      <c r="GY92" s="33"/>
      <c r="GZ92" s="33"/>
      <c r="HA92" s="33"/>
      <c r="HB92" s="33"/>
      <c r="HC92" s="33"/>
      <c r="HD92" s="33"/>
      <c r="HE92" s="33"/>
      <c r="HF92" s="33"/>
      <c r="HG92" s="33"/>
      <c r="HH92" s="33"/>
      <c r="HI92" s="33"/>
      <c r="HJ92" s="33"/>
      <c r="HK92" s="33"/>
      <c r="HL92" s="33"/>
      <c r="HM92" s="33"/>
      <c r="HN92" s="33"/>
      <c r="HO92" s="33"/>
      <c r="HP92" s="33"/>
      <c r="HQ92" s="33"/>
      <c r="HR92" s="33"/>
      <c r="HS92" s="33"/>
      <c r="HT92" s="33"/>
      <c r="HU92" s="33"/>
      <c r="HV92" s="33"/>
      <c r="HW92" s="33"/>
      <c r="HX92" s="33"/>
      <c r="HY92" s="33"/>
      <c r="HZ92" s="33"/>
      <c r="IA92" s="33"/>
      <c r="IB92" s="33"/>
      <c r="IC92" s="33"/>
      <c r="ID92" s="33"/>
      <c r="IE92" s="33"/>
      <c r="IF92" s="33"/>
      <c r="IG92" s="33"/>
      <c r="IH92" s="33"/>
      <c r="II92" s="33"/>
      <c r="IJ92" s="33"/>
      <c r="IK92" s="33"/>
      <c r="IL92" s="33"/>
      <c r="IM92" s="33"/>
      <c r="IN92" s="33"/>
      <c r="IO92" s="33"/>
      <c r="IP92" s="33"/>
      <c r="IQ92" s="33"/>
      <c r="IR92" s="33"/>
      <c r="IS92" s="33"/>
      <c r="IT92" s="33"/>
      <c r="IU92" s="33"/>
    </row>
    <row r="93" spans="1:255" s="38" customFormat="1" hidden="1">
      <c r="A93" s="33"/>
      <c r="B93" s="40"/>
      <c r="C93" s="40"/>
      <c r="D93" s="40"/>
      <c r="E93" s="40"/>
      <c r="F93" s="40"/>
      <c r="G93" s="40"/>
      <c r="H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33"/>
      <c r="DC93" s="33"/>
      <c r="DD93" s="33"/>
      <c r="DE93" s="33"/>
      <c r="DF93" s="33"/>
      <c r="DG93" s="33"/>
      <c r="DH93" s="33"/>
      <c r="DI93" s="33"/>
      <c r="DJ93" s="33"/>
      <c r="DK93" s="33"/>
      <c r="DL93" s="33"/>
      <c r="DM93" s="33"/>
      <c r="DN93" s="33"/>
      <c r="DO93" s="33"/>
      <c r="DP93" s="33"/>
      <c r="DQ93" s="33"/>
      <c r="DR93" s="33"/>
      <c r="DS93" s="33"/>
      <c r="DT93" s="33"/>
      <c r="DU93" s="33"/>
      <c r="DV93" s="33"/>
      <c r="DW93" s="33"/>
      <c r="DX93" s="33"/>
      <c r="DY93" s="33"/>
      <c r="DZ93" s="33"/>
      <c r="EA93" s="33"/>
      <c r="EB93" s="33"/>
      <c r="EC93" s="33"/>
      <c r="ED93" s="33"/>
      <c r="EE93" s="33"/>
      <c r="EF93" s="33"/>
      <c r="EG93" s="33"/>
      <c r="EH93" s="33"/>
      <c r="EI93" s="33"/>
      <c r="EJ93" s="33"/>
      <c r="EK93" s="33"/>
      <c r="EL93" s="33"/>
      <c r="EM93" s="33"/>
      <c r="EN93" s="33"/>
      <c r="EO93" s="33"/>
      <c r="EP93" s="33"/>
      <c r="EQ93" s="33"/>
      <c r="ER93" s="33"/>
      <c r="ES93" s="33"/>
      <c r="ET93" s="33"/>
      <c r="EU93" s="33"/>
      <c r="EV93" s="33"/>
      <c r="EW93" s="33"/>
      <c r="EX93" s="33"/>
      <c r="EY93" s="33"/>
      <c r="EZ93" s="33"/>
      <c r="FA93" s="33"/>
      <c r="FB93" s="33"/>
      <c r="FC93" s="33"/>
      <c r="FD93" s="33"/>
      <c r="FE93" s="33"/>
      <c r="FF93" s="33"/>
      <c r="FG93" s="33"/>
      <c r="FH93" s="33"/>
      <c r="FI93" s="33"/>
      <c r="FJ93" s="33"/>
      <c r="FK93" s="33"/>
      <c r="FL93" s="33"/>
      <c r="FM93" s="33"/>
      <c r="FN93" s="33"/>
      <c r="FO93" s="33"/>
      <c r="FP93" s="33"/>
      <c r="FQ93" s="33"/>
      <c r="FR93" s="33"/>
      <c r="FS93" s="33"/>
      <c r="FT93" s="33"/>
      <c r="FU93" s="33"/>
      <c r="FV93" s="33"/>
      <c r="FW93" s="33"/>
      <c r="FX93" s="33"/>
      <c r="FY93" s="33"/>
      <c r="FZ93" s="33"/>
      <c r="GA93" s="33"/>
      <c r="GB93" s="33"/>
      <c r="GC93" s="33"/>
      <c r="GD93" s="33"/>
      <c r="GE93" s="33"/>
      <c r="GF93" s="33"/>
      <c r="GG93" s="33"/>
      <c r="GH93" s="33"/>
      <c r="GI93" s="33"/>
      <c r="GJ93" s="33"/>
      <c r="GK93" s="33"/>
      <c r="GL93" s="33"/>
      <c r="GM93" s="33"/>
      <c r="GN93" s="33"/>
      <c r="GO93" s="33"/>
      <c r="GP93" s="33"/>
      <c r="GQ93" s="33"/>
      <c r="GR93" s="33"/>
      <c r="GS93" s="33"/>
      <c r="GT93" s="33"/>
      <c r="GU93" s="33"/>
      <c r="GV93" s="33"/>
      <c r="GW93" s="33"/>
      <c r="GX93" s="33"/>
      <c r="GY93" s="33"/>
      <c r="GZ93" s="33"/>
      <c r="HA93" s="33"/>
      <c r="HB93" s="33"/>
      <c r="HC93" s="33"/>
      <c r="HD93" s="33"/>
      <c r="HE93" s="33"/>
      <c r="HF93" s="33"/>
      <c r="HG93" s="33"/>
      <c r="HH93" s="33"/>
      <c r="HI93" s="33"/>
      <c r="HJ93" s="33"/>
      <c r="HK93" s="33"/>
      <c r="HL93" s="33"/>
      <c r="HM93" s="33"/>
      <c r="HN93" s="33"/>
      <c r="HO93" s="33"/>
      <c r="HP93" s="33"/>
      <c r="HQ93" s="33"/>
      <c r="HR93" s="33"/>
      <c r="HS93" s="33"/>
      <c r="HT93" s="33"/>
      <c r="HU93" s="33"/>
      <c r="HV93" s="33"/>
      <c r="HW93" s="33"/>
      <c r="HX93" s="33"/>
      <c r="HY93" s="33"/>
      <c r="HZ93" s="33"/>
      <c r="IA93" s="33"/>
      <c r="IB93" s="33"/>
      <c r="IC93" s="33"/>
      <c r="ID93" s="33"/>
      <c r="IE93" s="33"/>
      <c r="IF93" s="33"/>
      <c r="IG93" s="33"/>
      <c r="IH93" s="33"/>
      <c r="II93" s="33"/>
      <c r="IJ93" s="33"/>
      <c r="IK93" s="33"/>
      <c r="IL93" s="33"/>
      <c r="IM93" s="33"/>
      <c r="IN93" s="33"/>
      <c r="IO93" s="33"/>
      <c r="IP93" s="33"/>
      <c r="IQ93" s="33"/>
      <c r="IR93" s="33"/>
      <c r="IS93" s="33"/>
      <c r="IT93" s="33"/>
      <c r="IU93" s="33"/>
    </row>
    <row r="94" spans="1:255" s="38" customFormat="1" hidden="1">
      <c r="A94" s="33"/>
      <c r="B94" s="40"/>
      <c r="C94" s="40"/>
      <c r="D94" s="40"/>
      <c r="E94" s="40"/>
      <c r="F94" s="40"/>
      <c r="G94" s="40"/>
      <c r="H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c r="DB94" s="33"/>
      <c r="DC94" s="33"/>
      <c r="DD94" s="33"/>
      <c r="DE94" s="33"/>
      <c r="DF94" s="33"/>
      <c r="DG94" s="33"/>
      <c r="DH94" s="33"/>
      <c r="DI94" s="33"/>
      <c r="DJ94" s="33"/>
      <c r="DK94" s="33"/>
      <c r="DL94" s="33"/>
      <c r="DM94" s="33"/>
      <c r="DN94" s="33"/>
      <c r="DO94" s="33"/>
      <c r="DP94" s="33"/>
      <c r="DQ94" s="33"/>
      <c r="DR94" s="33"/>
      <c r="DS94" s="33"/>
      <c r="DT94" s="33"/>
      <c r="DU94" s="33"/>
      <c r="DV94" s="33"/>
      <c r="DW94" s="33"/>
      <c r="DX94" s="33"/>
      <c r="DY94" s="33"/>
      <c r="DZ94" s="33"/>
      <c r="EA94" s="33"/>
      <c r="EB94" s="33"/>
      <c r="EC94" s="33"/>
      <c r="ED94" s="33"/>
      <c r="EE94" s="33"/>
      <c r="EF94" s="33"/>
      <c r="EG94" s="33"/>
      <c r="EH94" s="33"/>
      <c r="EI94" s="33"/>
      <c r="EJ94" s="33"/>
      <c r="EK94" s="33"/>
      <c r="EL94" s="33"/>
      <c r="EM94" s="33"/>
      <c r="EN94" s="33"/>
      <c r="EO94" s="33"/>
      <c r="EP94" s="33"/>
      <c r="EQ94" s="33"/>
      <c r="ER94" s="33"/>
      <c r="ES94" s="33"/>
      <c r="ET94" s="33"/>
      <c r="EU94" s="33"/>
      <c r="EV94" s="33"/>
      <c r="EW94" s="33"/>
      <c r="EX94" s="33"/>
      <c r="EY94" s="33"/>
      <c r="EZ94" s="33"/>
      <c r="FA94" s="33"/>
      <c r="FB94" s="33"/>
      <c r="FC94" s="33"/>
      <c r="FD94" s="33"/>
      <c r="FE94" s="33"/>
      <c r="FF94" s="33"/>
      <c r="FG94" s="33"/>
      <c r="FH94" s="33"/>
      <c r="FI94" s="33"/>
      <c r="FJ94" s="33"/>
      <c r="FK94" s="33"/>
      <c r="FL94" s="33"/>
      <c r="FM94" s="33"/>
      <c r="FN94" s="33"/>
      <c r="FO94" s="33"/>
      <c r="FP94" s="33"/>
      <c r="FQ94" s="33"/>
      <c r="FR94" s="33"/>
      <c r="FS94" s="33"/>
      <c r="FT94" s="33"/>
      <c r="FU94" s="33"/>
      <c r="FV94" s="33"/>
      <c r="FW94" s="33"/>
      <c r="FX94" s="33"/>
      <c r="FY94" s="33"/>
      <c r="FZ94" s="33"/>
      <c r="GA94" s="33"/>
      <c r="GB94" s="33"/>
      <c r="GC94" s="33"/>
      <c r="GD94" s="33"/>
      <c r="GE94" s="33"/>
      <c r="GF94" s="33"/>
      <c r="GG94" s="33"/>
      <c r="GH94" s="33"/>
      <c r="GI94" s="33"/>
      <c r="GJ94" s="33"/>
      <c r="GK94" s="33"/>
      <c r="GL94" s="33"/>
      <c r="GM94" s="33"/>
      <c r="GN94" s="33"/>
      <c r="GO94" s="33"/>
      <c r="GP94" s="33"/>
      <c r="GQ94" s="33"/>
      <c r="GR94" s="33"/>
      <c r="GS94" s="33"/>
      <c r="GT94" s="33"/>
      <c r="GU94" s="33"/>
      <c r="GV94" s="33"/>
      <c r="GW94" s="33"/>
      <c r="GX94" s="33"/>
      <c r="GY94" s="33"/>
      <c r="GZ94" s="33"/>
      <c r="HA94" s="33"/>
      <c r="HB94" s="33"/>
      <c r="HC94" s="33"/>
      <c r="HD94" s="33"/>
      <c r="HE94" s="33"/>
      <c r="HF94" s="33"/>
      <c r="HG94" s="33"/>
      <c r="HH94" s="33"/>
      <c r="HI94" s="33"/>
      <c r="HJ94" s="33"/>
      <c r="HK94" s="33"/>
      <c r="HL94" s="33"/>
      <c r="HM94" s="33"/>
      <c r="HN94" s="33"/>
      <c r="HO94" s="33"/>
      <c r="HP94" s="33"/>
      <c r="HQ94" s="33"/>
      <c r="HR94" s="33"/>
      <c r="HS94" s="33"/>
      <c r="HT94" s="33"/>
      <c r="HU94" s="33"/>
      <c r="HV94" s="33"/>
      <c r="HW94" s="33"/>
      <c r="HX94" s="33"/>
      <c r="HY94" s="33"/>
      <c r="HZ94" s="33"/>
      <c r="IA94" s="33"/>
      <c r="IB94" s="33"/>
      <c r="IC94" s="33"/>
      <c r="ID94" s="33"/>
      <c r="IE94" s="33"/>
      <c r="IF94" s="33"/>
      <c r="IG94" s="33"/>
      <c r="IH94" s="33"/>
      <c r="II94" s="33"/>
      <c r="IJ94" s="33"/>
      <c r="IK94" s="33"/>
      <c r="IL94" s="33"/>
      <c r="IM94" s="33"/>
      <c r="IN94" s="33"/>
      <c r="IO94" s="33"/>
      <c r="IP94" s="33"/>
      <c r="IQ94" s="33"/>
      <c r="IR94" s="33"/>
      <c r="IS94" s="33"/>
      <c r="IT94" s="33"/>
      <c r="IU94" s="33"/>
    </row>
    <row r="109" spans="2:7" hidden="1">
      <c r="B109" s="40"/>
      <c r="C109" s="40"/>
      <c r="D109" s="40"/>
      <c r="E109" s="40"/>
      <c r="F109" s="40"/>
      <c r="G109" s="40"/>
    </row>
    <row r="110" spans="2:7" hidden="1">
      <c r="B110" s="40"/>
      <c r="C110" s="40"/>
      <c r="D110" s="40"/>
      <c r="E110" s="40"/>
      <c r="F110" s="40"/>
      <c r="G110" s="40"/>
    </row>
    <row r="111" spans="2:7" hidden="1">
      <c r="B111" s="40"/>
      <c r="C111" s="40"/>
      <c r="D111" s="40"/>
      <c r="E111" s="40"/>
      <c r="F111" s="40"/>
      <c r="G111" s="40"/>
    </row>
    <row r="112" spans="2:7" hidden="1">
      <c r="B112" s="40"/>
      <c r="C112" s="40"/>
      <c r="D112" s="40"/>
      <c r="E112" s="40"/>
      <c r="F112" s="40"/>
      <c r="G112" s="40"/>
    </row>
    <row r="113" spans="2:7" hidden="1">
      <c r="B113" s="40"/>
      <c r="C113" s="40"/>
      <c r="D113" s="40"/>
      <c r="E113" s="40"/>
      <c r="F113" s="40"/>
      <c r="G113" s="40"/>
    </row>
    <row r="114" spans="2:7" hidden="1">
      <c r="B114" s="40"/>
      <c r="C114" s="40"/>
      <c r="D114" s="40"/>
      <c r="E114" s="40"/>
      <c r="F114" s="40"/>
      <c r="G114" s="40"/>
    </row>
  </sheetData>
  <sheetProtection selectLockedCells="1"/>
  <mergeCells count="10">
    <mergeCell ref="B22:C22"/>
    <mergeCell ref="D22:E22"/>
    <mergeCell ref="F22:G22"/>
    <mergeCell ref="B25:G25"/>
    <mergeCell ref="B2:D2"/>
    <mergeCell ref="E14:F14"/>
    <mergeCell ref="B16:G16"/>
    <mergeCell ref="B20:C20"/>
    <mergeCell ref="D20:E20"/>
    <mergeCell ref="F20:G20"/>
  </mergeCells>
  <hyperlinks>
    <hyperlink ref="B39" r:id="rId1" xr:uid="{00000000-0004-0000-0200-000000000000}"/>
  </hyperlinks>
  <printOptions horizontalCentered="1"/>
  <pageMargins left="0.2" right="0.2" top="0.25" bottom="0.25" header="0.5" footer="0.5"/>
  <pageSetup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20FE9-EDF4-47AB-94B1-A02101392A49}">
  <sheetPr codeName="Sheet5">
    <tabColor theme="3"/>
    <pageSetUpPr fitToPage="1"/>
  </sheetPr>
  <dimension ref="A1:IU121"/>
  <sheetViews>
    <sheetView showGridLines="0" showRowColHeaders="0" zoomScaleNormal="100" zoomScaleSheetLayoutView="80" workbookViewId="0">
      <selection activeCell="D36" sqref="D36"/>
    </sheetView>
  </sheetViews>
  <sheetFormatPr defaultColWidth="0" defaultRowHeight="8.25" customHeight="1" zeroHeight="1"/>
  <cols>
    <col min="1" max="1" width="3.140625" style="33" customWidth="1"/>
    <col min="2" max="2" width="16.7109375" style="33" customWidth="1"/>
    <col min="3" max="3" width="19.5703125" style="33" customWidth="1"/>
    <col min="4" max="7" width="16.7109375" style="33" customWidth="1"/>
    <col min="8" max="8" width="3.42578125" style="33" customWidth="1"/>
    <col min="9" max="30" width="9.140625" style="38" hidden="1" customWidth="1"/>
    <col min="31" max="16384" width="9.140625" style="33" hidden="1"/>
  </cols>
  <sheetData>
    <row r="1" spans="1:30" ht="14.25" customHeight="1"/>
    <row r="2" spans="1:30" s="49" customFormat="1" ht="24.75" customHeight="1">
      <c r="A2" s="46"/>
      <c r="B2" s="216" t="s">
        <v>23</v>
      </c>
      <c r="C2" s="216"/>
      <c r="D2" s="216"/>
      <c r="E2" s="47"/>
      <c r="F2" s="47"/>
      <c r="G2" s="47"/>
      <c r="H2" s="47"/>
      <c r="I2" s="48"/>
      <c r="J2" s="48"/>
      <c r="K2" s="48"/>
      <c r="L2" s="48"/>
      <c r="M2" s="48"/>
      <c r="N2" s="48"/>
      <c r="O2" s="48"/>
      <c r="P2" s="48"/>
      <c r="Q2" s="48"/>
      <c r="R2" s="48"/>
      <c r="S2" s="48"/>
      <c r="T2" s="48"/>
      <c r="U2" s="48"/>
      <c r="V2" s="48"/>
      <c r="W2" s="48"/>
      <c r="X2" s="48"/>
      <c r="Y2" s="48"/>
      <c r="Z2" s="48"/>
      <c r="AA2" s="48"/>
      <c r="AB2" s="48"/>
      <c r="AC2" s="48"/>
      <c r="AD2" s="48"/>
    </row>
    <row r="3" spans="1:30" ht="14.25" customHeight="1">
      <c r="A3" s="11"/>
      <c r="B3" s="12"/>
      <c r="C3" s="12"/>
      <c r="D3" s="12"/>
      <c r="E3" s="12"/>
      <c r="F3" s="12"/>
      <c r="G3" s="13"/>
      <c r="H3" s="13"/>
    </row>
    <row r="4" spans="1:30" ht="23.25" customHeight="1">
      <c r="A4" s="11"/>
      <c r="B4" s="14" t="s">
        <v>2</v>
      </c>
      <c r="C4" s="15"/>
      <c r="D4" s="15"/>
      <c r="E4" s="14" t="s">
        <v>24</v>
      </c>
      <c r="F4" s="16"/>
      <c r="H4" s="17"/>
    </row>
    <row r="5" spans="1:30" ht="14.25" customHeight="1">
      <c r="A5" s="11"/>
      <c r="B5" s="15"/>
      <c r="C5" s="15"/>
      <c r="D5" s="15"/>
      <c r="E5" s="15"/>
      <c r="F5" s="16"/>
      <c r="H5" s="17"/>
    </row>
    <row r="6" spans="1:30" s="35" customFormat="1" ht="14.25" customHeight="1">
      <c r="A6" s="18"/>
      <c r="B6" s="34" t="str">
        <f>+Inputs!C10</f>
        <v>Dealer Name</v>
      </c>
      <c r="C6" s="34"/>
      <c r="D6" s="18"/>
      <c r="E6" s="34" t="str">
        <f>+Inputs!C16</f>
        <v>Customer Name</v>
      </c>
      <c r="F6" s="34"/>
      <c r="H6" s="19"/>
      <c r="I6" s="41"/>
      <c r="J6" s="41"/>
      <c r="K6" s="41"/>
      <c r="L6" s="41"/>
      <c r="M6" s="41"/>
      <c r="N6" s="41"/>
      <c r="O6" s="41"/>
      <c r="P6" s="41"/>
      <c r="Q6" s="41"/>
      <c r="R6" s="41"/>
      <c r="S6" s="41"/>
      <c r="T6" s="41"/>
      <c r="U6" s="41"/>
      <c r="V6" s="41"/>
      <c r="W6" s="41"/>
      <c r="X6" s="41"/>
      <c r="Y6" s="41"/>
      <c r="Z6" s="41"/>
      <c r="AA6" s="41"/>
      <c r="AB6" s="41"/>
      <c r="AC6" s="41"/>
      <c r="AD6" s="41"/>
    </row>
    <row r="7" spans="1:30" s="35" customFormat="1" ht="14.25" customHeight="1">
      <c r="A7" s="18"/>
      <c r="B7" s="34" t="str">
        <f>+Inputs!C11</f>
        <v>Contact Name</v>
      </c>
      <c r="C7" s="34"/>
      <c r="D7" s="18"/>
      <c r="E7" s="34" t="str">
        <f>+Inputs!C17</f>
        <v>Customer Address</v>
      </c>
      <c r="F7" s="34"/>
      <c r="G7" s="19"/>
      <c r="H7" s="19"/>
      <c r="I7" s="41"/>
      <c r="J7" s="41"/>
      <c r="K7" s="41"/>
      <c r="L7" s="41"/>
      <c r="M7" s="41"/>
      <c r="N7" s="41"/>
      <c r="O7" s="41"/>
      <c r="P7" s="41"/>
      <c r="Q7" s="41"/>
      <c r="R7" s="41"/>
      <c r="S7" s="41"/>
      <c r="T7" s="41"/>
      <c r="U7" s="41"/>
      <c r="V7" s="41"/>
      <c r="W7" s="41"/>
      <c r="X7" s="41"/>
      <c r="Y7" s="41"/>
      <c r="Z7" s="41"/>
      <c r="AA7" s="41"/>
      <c r="AB7" s="41"/>
      <c r="AC7" s="41"/>
      <c r="AD7" s="41"/>
    </row>
    <row r="8" spans="1:30" s="35" customFormat="1" ht="14.25" customHeight="1">
      <c r="A8" s="18"/>
      <c r="B8" s="34" t="str">
        <f>+Inputs!C12</f>
        <v>Contact Email</v>
      </c>
      <c r="C8" s="34"/>
      <c r="D8" s="18"/>
      <c r="E8" s="34" t="str">
        <f>+Inputs!C18</f>
        <v>Customer City, State, Zip</v>
      </c>
      <c r="F8" s="34"/>
      <c r="G8" s="19"/>
      <c r="H8" s="19"/>
      <c r="I8" s="41"/>
      <c r="J8" s="41"/>
      <c r="K8" s="41"/>
      <c r="L8" s="41"/>
      <c r="M8" s="41"/>
      <c r="N8" s="41"/>
      <c r="O8" s="41"/>
      <c r="P8" s="41"/>
      <c r="Q8" s="41"/>
      <c r="R8" s="41"/>
      <c r="S8" s="41"/>
      <c r="T8" s="41"/>
      <c r="U8" s="41"/>
      <c r="V8" s="41"/>
      <c r="W8" s="41"/>
      <c r="X8" s="41"/>
      <c r="Y8" s="41"/>
      <c r="Z8" s="41"/>
      <c r="AA8" s="41"/>
      <c r="AB8" s="41"/>
      <c r="AC8" s="41"/>
      <c r="AD8" s="41"/>
    </row>
    <row r="9" spans="1:30" s="36" customFormat="1" ht="14.25" customHeight="1">
      <c r="A9" s="20"/>
      <c r="B9" s="21"/>
      <c r="C9" s="20"/>
      <c r="D9" s="20"/>
      <c r="E9" s="34" t="str">
        <f>+Inputs!C19</f>
        <v>Customer Phone</v>
      </c>
      <c r="F9" s="34"/>
      <c r="G9" s="22"/>
      <c r="H9" s="22"/>
      <c r="I9" s="42"/>
      <c r="J9" s="42"/>
      <c r="K9" s="42"/>
      <c r="L9" s="42"/>
      <c r="M9" s="42"/>
      <c r="N9" s="42"/>
      <c r="O9" s="42"/>
      <c r="P9" s="42"/>
      <c r="Q9" s="42"/>
      <c r="R9" s="42"/>
      <c r="S9" s="42"/>
      <c r="T9" s="42"/>
      <c r="U9" s="42"/>
      <c r="V9" s="42"/>
      <c r="W9" s="42"/>
      <c r="X9" s="42"/>
      <c r="Y9" s="42"/>
      <c r="Z9" s="42"/>
      <c r="AA9" s="42"/>
      <c r="AB9" s="42"/>
      <c r="AC9" s="42"/>
      <c r="AD9" s="42"/>
    </row>
    <row r="10" spans="1:30" s="36" customFormat="1" ht="14.25" customHeight="1">
      <c r="A10" s="20"/>
      <c r="B10" s="20"/>
      <c r="C10" s="20"/>
      <c r="D10" s="20"/>
      <c r="E10" s="34" t="str">
        <f>+Inputs!C20</f>
        <v>Customer Email</v>
      </c>
      <c r="F10" s="34"/>
      <c r="G10" s="23"/>
      <c r="H10" s="23"/>
      <c r="I10" s="42"/>
      <c r="J10" s="42"/>
      <c r="K10" s="42"/>
      <c r="L10" s="42"/>
      <c r="M10" s="42"/>
      <c r="N10" s="42"/>
      <c r="O10" s="42"/>
      <c r="P10" s="42"/>
      <c r="Q10" s="42"/>
      <c r="R10" s="42"/>
      <c r="S10" s="42"/>
      <c r="T10" s="42"/>
      <c r="U10" s="42"/>
      <c r="V10" s="42"/>
      <c r="W10" s="42"/>
      <c r="X10" s="42"/>
      <c r="Y10" s="42"/>
      <c r="Z10" s="42"/>
      <c r="AA10" s="42"/>
      <c r="AB10" s="42"/>
      <c r="AC10" s="42"/>
      <c r="AD10" s="42"/>
    </row>
    <row r="11" spans="1:30" s="36" customFormat="1" ht="14.25" customHeight="1">
      <c r="A11" s="20"/>
      <c r="E11" s="20"/>
      <c r="F11" s="20"/>
      <c r="G11" s="23"/>
      <c r="H11" s="23"/>
      <c r="I11" s="42"/>
      <c r="J11" s="42"/>
      <c r="K11" s="42"/>
      <c r="L11" s="42"/>
      <c r="M11" s="42"/>
      <c r="N11" s="42"/>
      <c r="O11" s="42"/>
      <c r="P11" s="42"/>
      <c r="Q11" s="42"/>
      <c r="R11" s="42"/>
      <c r="S11" s="42"/>
      <c r="T11" s="42"/>
      <c r="U11" s="42"/>
      <c r="V11" s="42"/>
      <c r="W11" s="42"/>
      <c r="X11" s="42"/>
      <c r="Y11" s="42"/>
      <c r="Z11" s="42"/>
      <c r="AA11" s="42"/>
      <c r="AB11" s="42"/>
      <c r="AC11" s="42"/>
      <c r="AD11" s="42"/>
    </row>
    <row r="12" spans="1:30" s="36" customFormat="1" ht="14.25" customHeight="1">
      <c r="A12" s="20"/>
      <c r="B12" s="14" t="s">
        <v>25</v>
      </c>
      <c r="C12" s="15"/>
      <c r="D12" s="17"/>
      <c r="E12" s="14" t="s">
        <v>26</v>
      </c>
      <c r="F12" s="16"/>
      <c r="G12"/>
      <c r="H12"/>
      <c r="I12"/>
      <c r="J12" s="42"/>
      <c r="K12" s="42"/>
      <c r="L12" s="42"/>
      <c r="M12" s="42"/>
      <c r="N12" s="42"/>
      <c r="O12" s="42"/>
      <c r="P12" s="42"/>
      <c r="Q12" s="42"/>
      <c r="R12" s="42"/>
      <c r="S12" s="42"/>
      <c r="T12" s="42"/>
      <c r="U12" s="42"/>
      <c r="V12" s="42"/>
      <c r="W12" s="42"/>
      <c r="X12" s="42"/>
      <c r="Y12" s="42"/>
      <c r="Z12" s="42"/>
      <c r="AA12" s="42"/>
      <c r="AB12" s="42"/>
      <c r="AC12" s="42"/>
      <c r="AD12" s="42"/>
    </row>
    <row r="13" spans="1:30" s="36" customFormat="1" ht="14.25" customHeight="1">
      <c r="A13" s="20"/>
      <c r="B13" s="15"/>
      <c r="C13" s="15"/>
      <c r="D13" s="17"/>
      <c r="E13" s="15"/>
      <c r="F13" s="16"/>
      <c r="G13"/>
      <c r="H13"/>
      <c r="I13"/>
      <c r="J13" s="42"/>
      <c r="K13" s="42"/>
      <c r="L13" s="42"/>
      <c r="M13" s="42"/>
      <c r="N13" s="42"/>
      <c r="O13" s="42"/>
      <c r="P13" s="42"/>
      <c r="Q13" s="42"/>
      <c r="R13" s="42"/>
      <c r="S13" s="42"/>
      <c r="T13" s="42"/>
      <c r="U13" s="42"/>
      <c r="V13" s="42"/>
      <c r="W13" s="42"/>
      <c r="X13" s="42"/>
      <c r="Y13" s="42"/>
      <c r="Z13" s="42"/>
      <c r="AA13" s="42"/>
      <c r="AB13" s="42"/>
      <c r="AC13" s="42"/>
      <c r="AD13" s="42"/>
    </row>
    <row r="14" spans="1:30" s="36" customFormat="1" ht="14.25" customHeight="1">
      <c r="A14" s="20"/>
      <c r="B14" s="189" t="str">
        <f>IF(Inputs!$C$24&lt;&gt;"",Inputs!$C$24,"")</f>
        <v>Equipment Description</v>
      </c>
      <c r="C14" s="37"/>
      <c r="D14" s="37"/>
      <c r="E14" s="217">
        <f>+Inputs!C25</f>
        <v>50000</v>
      </c>
      <c r="F14" s="217"/>
      <c r="G14"/>
      <c r="H14"/>
      <c r="I14"/>
      <c r="J14" s="42"/>
      <c r="K14" s="42"/>
      <c r="L14" s="42"/>
      <c r="M14" s="42"/>
      <c r="N14" s="42"/>
      <c r="O14" s="42"/>
      <c r="P14" s="42"/>
      <c r="Q14" s="42"/>
      <c r="R14" s="42"/>
      <c r="S14" s="42"/>
      <c r="T14" s="42"/>
      <c r="U14" s="42"/>
      <c r="V14" s="42"/>
      <c r="W14" s="42"/>
      <c r="X14" s="42"/>
      <c r="Y14" s="42"/>
      <c r="Z14" s="42"/>
      <c r="AA14" s="42"/>
      <c r="AB14" s="42"/>
      <c r="AC14" s="42"/>
      <c r="AD14" s="42"/>
    </row>
    <row r="15" spans="1:30" s="36" customFormat="1" ht="51" customHeight="1" thickBot="1">
      <c r="A15" s="20"/>
      <c r="D15" s="16"/>
      <c r="G15"/>
      <c r="H15"/>
      <c r="I15"/>
      <c r="J15" s="42"/>
      <c r="K15" s="42"/>
      <c r="L15" s="42"/>
      <c r="M15" s="42"/>
      <c r="N15" s="42"/>
      <c r="O15" s="42"/>
      <c r="P15" s="42"/>
      <c r="Q15" s="42"/>
      <c r="R15" s="42"/>
      <c r="S15" s="42"/>
      <c r="T15" s="42"/>
      <c r="U15" s="42"/>
      <c r="V15" s="42"/>
      <c r="W15" s="42"/>
      <c r="X15" s="42"/>
      <c r="Y15" s="42"/>
      <c r="Z15" s="42"/>
      <c r="AA15" s="42"/>
      <c r="AB15" s="42"/>
      <c r="AC15" s="42"/>
      <c r="AD15" s="42"/>
    </row>
    <row r="16" spans="1:30" s="36" customFormat="1" ht="51.75" customHeight="1" thickBot="1">
      <c r="A16" s="20"/>
      <c r="B16" s="218" t="str">
        <f>"NO MONEY DOWN 
FOLLOWED BY NO PAYMENTS FOR 180 DAYS"</f>
        <v>NO MONEY DOWN 
FOLLOWED BY NO PAYMENTS FOR 180 DAYS</v>
      </c>
      <c r="C16" s="219"/>
      <c r="D16" s="219"/>
      <c r="E16" s="219"/>
      <c r="F16" s="219"/>
      <c r="G16" s="220"/>
      <c r="H16"/>
      <c r="I16"/>
      <c r="J16" s="42"/>
      <c r="K16" s="42"/>
      <c r="L16" s="42"/>
      <c r="M16" s="42"/>
      <c r="N16" s="42"/>
      <c r="O16" s="42"/>
      <c r="P16" s="42"/>
      <c r="Q16" s="42"/>
      <c r="R16" s="42"/>
      <c r="S16" s="42"/>
      <c r="T16" s="42"/>
      <c r="U16" s="42"/>
      <c r="V16" s="42"/>
      <c r="W16" s="42"/>
      <c r="X16" s="42"/>
      <c r="Y16" s="42"/>
      <c r="Z16" s="42"/>
      <c r="AA16" s="42"/>
      <c r="AB16" s="42"/>
      <c r="AC16" s="42"/>
      <c r="AD16" s="42"/>
    </row>
    <row r="17" spans="1:255" s="36" customFormat="1" ht="24" customHeight="1">
      <c r="A17" s="20"/>
      <c r="D17" s="16"/>
      <c r="G17"/>
      <c r="H17"/>
      <c r="I17"/>
      <c r="J17" s="42"/>
      <c r="K17" s="42"/>
      <c r="L17" s="42"/>
      <c r="M17" s="42"/>
      <c r="N17" s="42"/>
      <c r="O17" s="42"/>
      <c r="P17" s="42"/>
      <c r="Q17" s="42"/>
      <c r="R17" s="42"/>
      <c r="S17" s="42"/>
      <c r="T17" s="42"/>
      <c r="U17" s="42"/>
      <c r="V17" s="42"/>
      <c r="W17" s="42"/>
      <c r="X17" s="42"/>
      <c r="Y17" s="42"/>
      <c r="Z17" s="42"/>
      <c r="AA17" s="42"/>
      <c r="AB17" s="42"/>
      <c r="AC17" s="42"/>
      <c r="AD17" s="42"/>
    </row>
    <row r="18" spans="1:255" ht="14.25" customHeight="1">
      <c r="A18" s="11"/>
      <c r="B18"/>
      <c r="C18"/>
      <c r="D18"/>
      <c r="E18"/>
      <c r="F18"/>
      <c r="G18"/>
      <c r="H18"/>
      <c r="I18"/>
    </row>
    <row r="19" spans="1:255" ht="14.25" customHeight="1">
      <c r="A19" s="11"/>
      <c r="B19"/>
      <c r="C19"/>
      <c r="D19"/>
      <c r="E19"/>
      <c r="F19"/>
      <c r="G19"/>
      <c r="H19" s="25"/>
    </row>
    <row r="20" spans="1:255" ht="21" customHeight="1">
      <c r="A20" s="11"/>
      <c r="B20" s="221" t="s">
        <v>28</v>
      </c>
      <c r="C20" s="221"/>
      <c r="D20" s="222" t="s">
        <v>45</v>
      </c>
      <c r="E20" s="222"/>
      <c r="F20" s="222" t="s">
        <v>30</v>
      </c>
      <c r="G20" s="222"/>
      <c r="H20" s="25"/>
    </row>
    <row r="21" spans="1:255" ht="14.25" customHeight="1">
      <c r="A21" s="11"/>
      <c r="B21"/>
      <c r="C21"/>
      <c r="D21"/>
      <c r="E21"/>
      <c r="F21"/>
      <c r="G21"/>
      <c r="H21" s="25"/>
    </row>
    <row r="22" spans="1:255" ht="18.75" customHeight="1">
      <c r="A22" s="11"/>
      <c r="B22" s="210" t="s">
        <v>46</v>
      </c>
      <c r="C22" s="211"/>
      <c r="D22" s="229">
        <f ca="1">IF(Rates!$C$4=1,"n/a",_xlfn.XLOOKUP(Inputs!K13, Rates!D63:D79,Rates!C63:C79))</f>
        <v>8.2505137831527797E-2</v>
      </c>
      <c r="E22" s="229"/>
      <c r="F22" s="213">
        <f ca="1">IF(Rates!$C$4=1,"n/a",IF($E$14&lt;10000,"$10K Min.",$E$14*_xlfn.XLOOKUP(Inputs!K13, Rates!D63:D79,Rates!E63:E79)))</f>
        <v>10560.210613982295</v>
      </c>
      <c r="G22" s="214"/>
      <c r="H22" s="25"/>
    </row>
    <row r="23" spans="1:255" ht="14.25" customHeight="1">
      <c r="A23" s="11"/>
      <c r="B23" s="50"/>
      <c r="C23" s="51"/>
      <c r="D23" s="52"/>
      <c r="E23" s="53"/>
      <c r="F23" s="54"/>
      <c r="G23" s="55"/>
      <c r="H23" s="25"/>
    </row>
    <row r="24" spans="1:255" ht="18.75" customHeight="1">
      <c r="A24" s="24"/>
      <c r="B24" s="223" t="s">
        <v>47</v>
      </c>
      <c r="C24" s="224"/>
      <c r="D24" s="225">
        <f ca="1">IF(Rates!$C$4=1,"n/a",_xlfn.XLOOKUP(Inputs!K13, Rates!D45:D61,Rates!C45:C61))</f>
        <v>8.2500028988278018E-2</v>
      </c>
      <c r="E24" s="225"/>
      <c r="F24" s="226">
        <f ca="1">IF(Rates!$C$4=1,"n/a",IF($E$14&lt;10000,"$10K Min.",$E$14*_xlfn.XLOOKUP(Inputs!K13, Rates!D45:D61,Rates!E45:E61)))</f>
        <v>12199.311705067392</v>
      </c>
      <c r="G24" s="227"/>
      <c r="H24" s="25"/>
    </row>
    <row r="25" spans="1:255" ht="14.25" customHeight="1">
      <c r="A25" s="11"/>
      <c r="B25" s="50"/>
      <c r="C25" s="51"/>
      <c r="D25" s="52"/>
      <c r="E25" s="53"/>
      <c r="F25" s="54"/>
      <c r="G25" s="55"/>
      <c r="H25" s="25"/>
    </row>
    <row r="26" spans="1:255" ht="18.75" customHeight="1">
      <c r="A26" s="11"/>
      <c r="B26" s="210" t="s">
        <v>48</v>
      </c>
      <c r="C26" s="211"/>
      <c r="D26" s="229">
        <f ca="1">IF(Rates!$C$4=1,"n/a",_xlfn.XLOOKUP(Inputs!K13, Rates!D27:D43,Rates!C27:C43))</f>
        <v>8.2499987979340439E-2</v>
      </c>
      <c r="E26" s="229"/>
      <c r="F26" s="213">
        <f ca="1">IF(Rates!$C$4=1,"n/a",IF($E$14&lt;10000,"$10K Min.",$E$14*_xlfn.XLOOKUP(Inputs!K13, Rates!D27:D43,Rates!E27:E43)))</f>
        <v>14672.033745599714</v>
      </c>
      <c r="G26" s="214"/>
      <c r="H26" s="25"/>
    </row>
    <row r="27" spans="1:255" ht="14.25" customHeight="1">
      <c r="A27" s="11"/>
      <c r="C27" s="26"/>
      <c r="D27" s="27"/>
      <c r="E27" s="28"/>
      <c r="F27" s="29"/>
      <c r="G27" s="30"/>
      <c r="H27" s="25"/>
    </row>
    <row r="28" spans="1:255" ht="18.75" customHeight="1">
      <c r="A28" s="11"/>
      <c r="B28" s="230" t="s">
        <v>31</v>
      </c>
      <c r="C28" s="231"/>
      <c r="D28" s="232">
        <f ca="1">IF(Rates!$C$4=1,"n/a",_xlfn.XLOOKUP(Inputs!K13, Rates!D9:D25,Rates!C9:C25))</f>
        <v>8.2500000000000004E-2</v>
      </c>
      <c r="E28" s="232"/>
      <c r="F28" s="233">
        <f ca="1">IF(Rates!$C$4=1,"n/a",IF($E$14&lt;10000,"$10K Min.",$E$14*_xlfn.XLOOKUP(Inputs!K13, Rates!D9:D25,Rates!E9:E25)))</f>
        <v>18811.81857167586</v>
      </c>
      <c r="G28" s="234"/>
      <c r="H28" s="25"/>
    </row>
    <row r="29" spans="1:255" ht="14.25" customHeight="1">
      <c r="A29" s="11"/>
      <c r="C29" s="26"/>
      <c r="D29" s="27"/>
      <c r="E29" s="28"/>
      <c r="F29" s="29"/>
      <c r="G29" s="30"/>
      <c r="H29" s="25"/>
    </row>
    <row r="30" spans="1:255" ht="14.25" hidden="1" customHeight="1">
      <c r="A30" s="24"/>
      <c r="B30" s="223" t="s">
        <v>31</v>
      </c>
      <c r="C30" s="224"/>
      <c r="D30" s="225">
        <v>3.9899999999999998E-2</v>
      </c>
      <c r="E30" s="225"/>
      <c r="F30" s="226">
        <f>+IF($E$14&lt;10000,"$10K Min.",$E$14*0.3183)</f>
        <v>15915.000000000002</v>
      </c>
      <c r="G30" s="227"/>
      <c r="H30" s="25"/>
    </row>
    <row r="31" spans="1:255" ht="14.25" hidden="1" customHeight="1">
      <c r="A31" s="11"/>
      <c r="C31" s="26"/>
      <c r="D31" s="27"/>
      <c r="E31" s="28"/>
      <c r="F31" s="29"/>
      <c r="G31" s="30"/>
      <c r="H31" s="25"/>
    </row>
    <row r="32" spans="1:255" ht="14.25" customHeight="1">
      <c r="A32" s="11"/>
      <c r="B32" s="215" t="str">
        <f ca="1">"Quote Date: "&amp; TEXT(TODAY(),"MM/DD/YY")</f>
        <v>Quote Date: 01/05/26</v>
      </c>
      <c r="C32" s="215"/>
      <c r="D32" s="215"/>
      <c r="E32" s="215"/>
      <c r="F32" s="215"/>
      <c r="G32" s="215"/>
      <c r="H32" s="31"/>
      <c r="I32" s="43"/>
      <c r="J32" s="43"/>
      <c r="S32" s="43"/>
      <c r="T32" s="43"/>
      <c r="U32" s="43"/>
      <c r="V32" s="43"/>
      <c r="W32" s="43"/>
      <c r="X32" s="43"/>
      <c r="Y32" s="43"/>
      <c r="Z32" s="43"/>
      <c r="AA32" s="43"/>
      <c r="AB32" s="43"/>
      <c r="AC32" s="43"/>
      <c r="AD32" s="43"/>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39"/>
      <c r="DI32" s="39"/>
      <c r="DJ32" s="39"/>
      <c r="DK32" s="39"/>
      <c r="DL32" s="39"/>
      <c r="DM32" s="39"/>
      <c r="DN32" s="39"/>
      <c r="DO32" s="39"/>
      <c r="DP32" s="39"/>
      <c r="DQ32" s="39"/>
      <c r="DR32" s="39"/>
      <c r="DS32" s="39"/>
      <c r="DT32" s="39"/>
      <c r="DU32" s="39"/>
      <c r="DV32" s="39"/>
      <c r="DW32" s="39"/>
      <c r="DX32" s="39"/>
      <c r="DY32" s="39"/>
      <c r="DZ32" s="39"/>
      <c r="EA32" s="39"/>
      <c r="EB32" s="39"/>
      <c r="EC32" s="39"/>
      <c r="ED32" s="39"/>
      <c r="EE32" s="39"/>
      <c r="EF32" s="39"/>
      <c r="EG32" s="39"/>
      <c r="EH32" s="39"/>
      <c r="EI32" s="39"/>
      <c r="EJ32" s="39"/>
      <c r="EK32" s="39"/>
      <c r="EL32" s="39"/>
      <c r="EM32" s="39"/>
      <c r="EN32" s="39"/>
      <c r="EO32" s="39"/>
      <c r="EP32" s="39"/>
      <c r="EQ32" s="39"/>
      <c r="ER32" s="39"/>
      <c r="ES32" s="39"/>
      <c r="ET32" s="39"/>
      <c r="EU32" s="39"/>
      <c r="EV32" s="39"/>
      <c r="EW32" s="39"/>
      <c r="EX32" s="39"/>
      <c r="EY32" s="39"/>
      <c r="EZ32" s="39"/>
      <c r="FA32" s="39"/>
      <c r="FB32" s="39"/>
      <c r="FC32" s="39"/>
      <c r="FD32" s="39"/>
      <c r="FE32" s="39"/>
      <c r="FF32" s="39"/>
      <c r="FG32" s="39"/>
      <c r="FH32" s="39"/>
      <c r="FI32" s="39"/>
      <c r="FJ32" s="39"/>
      <c r="FK32" s="39"/>
      <c r="FL32" s="39"/>
      <c r="FM32" s="39"/>
      <c r="FN32" s="39"/>
      <c r="FO32" s="39"/>
      <c r="FP32" s="39"/>
      <c r="FQ32" s="39"/>
      <c r="FR32" s="39"/>
      <c r="FS32" s="39"/>
      <c r="FT32" s="39"/>
      <c r="FU32" s="39"/>
      <c r="FV32" s="39"/>
      <c r="FW32" s="39"/>
      <c r="FX32" s="39"/>
      <c r="FY32" s="39"/>
      <c r="FZ32" s="39"/>
      <c r="GA32" s="39"/>
      <c r="GB32" s="39"/>
      <c r="GC32" s="39"/>
      <c r="GD32" s="39"/>
      <c r="GE32" s="39"/>
      <c r="GF32" s="39"/>
      <c r="GG32" s="39"/>
      <c r="GH32" s="39"/>
      <c r="GI32" s="39"/>
      <c r="GJ32" s="39"/>
      <c r="GK32" s="39"/>
      <c r="GL32" s="39"/>
      <c r="GM32" s="39"/>
      <c r="GN32" s="39"/>
      <c r="GO32" s="39"/>
      <c r="GP32" s="39"/>
      <c r="GQ32" s="39"/>
      <c r="GR32" s="39"/>
      <c r="GS32" s="39"/>
      <c r="GT32" s="39"/>
      <c r="GU32" s="39"/>
      <c r="GV32" s="39"/>
      <c r="GW32" s="39"/>
      <c r="GX32" s="39"/>
      <c r="GY32" s="39"/>
      <c r="GZ32" s="39"/>
      <c r="HA32" s="39"/>
      <c r="HB32" s="39"/>
      <c r="HC32" s="39"/>
      <c r="HD32" s="39"/>
      <c r="HE32" s="39"/>
      <c r="HF32" s="39"/>
      <c r="HG32" s="39"/>
      <c r="HH32" s="39"/>
      <c r="HI32" s="39"/>
      <c r="HJ32" s="39"/>
      <c r="HK32" s="39"/>
      <c r="HL32" s="39"/>
      <c r="HM32" s="39"/>
      <c r="HN32" s="39"/>
      <c r="HO32" s="39"/>
      <c r="HP32" s="39"/>
      <c r="HQ32" s="39"/>
      <c r="HR32" s="39"/>
      <c r="HS32" s="39"/>
      <c r="HT32" s="39"/>
      <c r="HU32" s="39"/>
      <c r="HV32" s="39"/>
      <c r="HW32" s="39"/>
      <c r="HX32" s="39"/>
      <c r="HY32" s="39"/>
      <c r="HZ32" s="39"/>
      <c r="IA32" s="39"/>
      <c r="IB32" s="39"/>
      <c r="IC32" s="39"/>
      <c r="ID32" s="39"/>
      <c r="IE32" s="39"/>
      <c r="IF32" s="39"/>
      <c r="IG32" s="39"/>
      <c r="IH32" s="39"/>
      <c r="II32" s="39"/>
      <c r="IJ32" s="39"/>
      <c r="IK32" s="39"/>
      <c r="IL32" s="39"/>
      <c r="IM32" s="39"/>
      <c r="IN32" s="39"/>
      <c r="IO32" s="39"/>
      <c r="IP32" s="39"/>
      <c r="IQ32" s="39"/>
      <c r="IR32" s="39"/>
      <c r="IS32" s="39"/>
      <c r="IT32" s="39"/>
      <c r="IU32" s="39"/>
    </row>
    <row r="33" spans="1:255" ht="15.75">
      <c r="A33" s="11"/>
      <c r="B33" s="70" t="s">
        <v>49</v>
      </c>
      <c r="C33" s="11"/>
      <c r="D33" s="32"/>
      <c r="E33" s="11"/>
      <c r="F33" s="32"/>
      <c r="G33" s="72" t="s">
        <v>34</v>
      </c>
      <c r="H33" s="31"/>
      <c r="I33" s="43"/>
      <c r="J33" s="43"/>
      <c r="S33" s="43"/>
      <c r="T33" s="43"/>
      <c r="U33" s="43"/>
      <c r="V33" s="43"/>
      <c r="W33" s="43"/>
      <c r="X33" s="43"/>
      <c r="Y33" s="43"/>
      <c r="Z33" s="43"/>
      <c r="AA33" s="43"/>
      <c r="AB33" s="43"/>
      <c r="AC33" s="43"/>
      <c r="AD33" s="43"/>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39"/>
      <c r="CW33" s="39"/>
      <c r="CX33" s="39"/>
      <c r="CY33" s="39"/>
      <c r="CZ33" s="39"/>
      <c r="DA33" s="39"/>
      <c r="DB33" s="39"/>
      <c r="DC33" s="39"/>
      <c r="DD33" s="39"/>
      <c r="DE33" s="39"/>
      <c r="DF33" s="39"/>
      <c r="DG33" s="39"/>
      <c r="DH33" s="39"/>
      <c r="DI33" s="39"/>
      <c r="DJ33" s="39"/>
      <c r="DK33" s="39"/>
      <c r="DL33" s="39"/>
      <c r="DM33" s="39"/>
      <c r="DN33" s="39"/>
      <c r="DO33" s="39"/>
      <c r="DP33" s="39"/>
      <c r="DQ33" s="39"/>
      <c r="DR33" s="39"/>
      <c r="DS33" s="39"/>
      <c r="DT33" s="39"/>
      <c r="DU33" s="39"/>
      <c r="DV33" s="39"/>
      <c r="DW33" s="39"/>
      <c r="DX33" s="39"/>
      <c r="DY33" s="39"/>
      <c r="DZ33" s="39"/>
      <c r="EA33" s="39"/>
      <c r="EB33" s="39"/>
      <c r="EC33" s="39"/>
      <c r="ED33" s="39"/>
      <c r="EE33" s="39"/>
      <c r="EF33" s="39"/>
      <c r="EG33" s="39"/>
      <c r="EH33" s="39"/>
      <c r="EI33" s="39"/>
      <c r="EJ33" s="39"/>
      <c r="EK33" s="39"/>
      <c r="EL33" s="39"/>
      <c r="EM33" s="39"/>
      <c r="EN33" s="39"/>
      <c r="EO33" s="39"/>
      <c r="EP33" s="39"/>
      <c r="EQ33" s="39"/>
      <c r="ER33" s="39"/>
      <c r="ES33" s="39"/>
      <c r="ET33" s="39"/>
      <c r="EU33" s="39"/>
      <c r="EV33" s="39"/>
      <c r="EW33" s="39"/>
      <c r="EX33" s="39"/>
      <c r="EY33" s="39"/>
      <c r="EZ33" s="39"/>
      <c r="FA33" s="39"/>
      <c r="FB33" s="39"/>
      <c r="FC33" s="39"/>
      <c r="FD33" s="39"/>
      <c r="FE33" s="39"/>
      <c r="FF33" s="39"/>
      <c r="FG33" s="39"/>
      <c r="FH33" s="39"/>
      <c r="FI33" s="39"/>
      <c r="FJ33" s="39"/>
      <c r="FK33" s="39"/>
      <c r="FL33" s="39"/>
      <c r="FM33" s="39"/>
      <c r="FN33" s="39"/>
      <c r="FO33" s="39"/>
      <c r="FP33" s="39"/>
      <c r="FQ33" s="39"/>
      <c r="FR33" s="39"/>
      <c r="FS33" s="39"/>
      <c r="FT33" s="39"/>
      <c r="FU33" s="39"/>
      <c r="FV33" s="39"/>
      <c r="FW33" s="39"/>
      <c r="FX33" s="39"/>
      <c r="FY33" s="39"/>
      <c r="FZ33" s="39"/>
      <c r="GA33" s="39"/>
      <c r="GB33" s="39"/>
      <c r="GC33" s="39"/>
      <c r="GD33" s="39"/>
      <c r="GE33" s="39"/>
      <c r="GF33" s="39"/>
      <c r="GG33" s="39"/>
      <c r="GH33" s="39"/>
      <c r="GI33" s="39"/>
      <c r="GJ33" s="39"/>
      <c r="GK33" s="39"/>
      <c r="GL33" s="39"/>
      <c r="GM33" s="39"/>
      <c r="GN33" s="39"/>
      <c r="GO33" s="39"/>
      <c r="GP33" s="39"/>
      <c r="GQ33" s="39"/>
      <c r="GR33" s="39"/>
      <c r="GS33" s="39"/>
      <c r="GT33" s="39"/>
      <c r="GU33" s="39"/>
      <c r="GV33" s="39"/>
      <c r="GW33" s="39"/>
      <c r="GX33" s="39"/>
      <c r="GY33" s="39"/>
      <c r="GZ33" s="39"/>
      <c r="HA33" s="39"/>
      <c r="HB33" s="39"/>
      <c r="HC33" s="39"/>
      <c r="HD33" s="39"/>
      <c r="HE33" s="39"/>
      <c r="HF33" s="39"/>
      <c r="HG33" s="39"/>
      <c r="HH33" s="39"/>
      <c r="HI33" s="39"/>
      <c r="HJ33" s="39"/>
      <c r="HK33" s="39"/>
      <c r="HL33" s="39"/>
      <c r="HM33" s="39"/>
      <c r="HN33" s="39"/>
      <c r="HO33" s="39"/>
      <c r="HP33" s="39"/>
      <c r="HQ33" s="39"/>
      <c r="HR33" s="39"/>
      <c r="HS33" s="39"/>
      <c r="HT33" s="39"/>
      <c r="HU33" s="39"/>
      <c r="HV33" s="39"/>
      <c r="HW33" s="39"/>
      <c r="HX33" s="39"/>
      <c r="HY33" s="39"/>
      <c r="HZ33" s="39"/>
      <c r="IA33" s="39"/>
      <c r="IB33" s="39"/>
      <c r="IC33" s="39"/>
      <c r="ID33" s="39"/>
      <c r="IE33" s="39"/>
      <c r="IF33" s="39"/>
      <c r="IG33" s="39"/>
      <c r="IH33" s="39"/>
      <c r="II33" s="39"/>
      <c r="IJ33" s="39"/>
      <c r="IK33" s="39"/>
      <c r="IL33" s="39"/>
      <c r="IM33" s="39"/>
      <c r="IN33" s="39"/>
      <c r="IO33" s="39"/>
      <c r="IP33" s="39"/>
      <c r="IQ33" s="39"/>
      <c r="IR33" s="39"/>
      <c r="IS33" s="39"/>
      <c r="IT33" s="39"/>
      <c r="IU33" s="39"/>
    </row>
    <row r="34" spans="1:255" ht="12.75">
      <c r="A34" s="11"/>
      <c r="B34" s="206" t="s">
        <v>50</v>
      </c>
      <c r="C34" s="38"/>
      <c r="D34" s="38"/>
      <c r="E34" s="38"/>
      <c r="F34" s="38"/>
      <c r="G34" s="72" t="str">
        <f>"- Pricing effective through "&amp;TEXT(Rates!C3,"mm/dd/yyyy")</f>
        <v>- Pricing effective through 03/31/2026</v>
      </c>
      <c r="H34" s="31"/>
      <c r="I34" s="43"/>
      <c r="J34" s="43"/>
      <c r="S34" s="43"/>
      <c r="T34" s="43"/>
      <c r="U34" s="43"/>
      <c r="V34" s="43"/>
      <c r="W34" s="43"/>
      <c r="X34" s="43"/>
      <c r="Y34" s="43"/>
      <c r="Z34" s="43"/>
      <c r="AA34" s="43"/>
      <c r="AB34" s="43"/>
      <c r="AC34" s="43"/>
      <c r="AD34" s="43"/>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39"/>
      <c r="IP34" s="39"/>
      <c r="IQ34" s="39"/>
      <c r="IR34" s="39"/>
      <c r="IS34" s="39"/>
      <c r="IT34" s="39"/>
      <c r="IU34" s="39"/>
    </row>
    <row r="35" spans="1:255" ht="12.75">
      <c r="A35" s="11"/>
      <c r="B35" s="206" t="s">
        <v>51</v>
      </c>
      <c r="C35" s="71"/>
      <c r="D35" s="71"/>
      <c r="E35" s="38"/>
      <c r="F35"/>
      <c r="G35" s="75" t="s">
        <v>38</v>
      </c>
      <c r="H35" s="25"/>
    </row>
    <row r="36" spans="1:255" ht="12.75">
      <c r="A36" s="11"/>
      <c r="B36" s="73" t="s">
        <v>52</v>
      </c>
      <c r="C36" s="71"/>
      <c r="D36" s="71"/>
      <c r="E36" s="38"/>
      <c r="F36"/>
      <c r="G36" s="75" t="s">
        <v>37</v>
      </c>
      <c r="H36" s="25"/>
    </row>
    <row r="37" spans="1:255" s="38" customFormat="1" ht="12.75">
      <c r="A37" s="11"/>
      <c r="B37" s="70" t="s">
        <v>33</v>
      </c>
      <c r="C37" s="74"/>
      <c r="D37" s="74"/>
      <c r="F37"/>
      <c r="G37" s="72" t="s">
        <v>39</v>
      </c>
      <c r="H37" s="25"/>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c r="FS37" s="33"/>
      <c r="FT37" s="33"/>
      <c r="FU37" s="33"/>
      <c r="FV37" s="33"/>
      <c r="FW37" s="33"/>
      <c r="FX37" s="33"/>
      <c r="FY37" s="33"/>
      <c r="FZ37" s="33"/>
      <c r="GA37" s="33"/>
      <c r="GB37" s="33"/>
      <c r="GC37" s="33"/>
      <c r="GD37" s="33"/>
      <c r="GE37" s="33"/>
      <c r="GF37" s="33"/>
      <c r="GG37" s="33"/>
      <c r="GH37" s="33"/>
      <c r="GI37" s="33"/>
      <c r="GJ37" s="33"/>
      <c r="GK37" s="33"/>
      <c r="GL37" s="33"/>
      <c r="GM37" s="33"/>
      <c r="GN37" s="33"/>
      <c r="GO37" s="33"/>
      <c r="GP37" s="33"/>
      <c r="GQ37" s="33"/>
      <c r="GR37" s="33"/>
      <c r="GS37" s="33"/>
      <c r="GT37" s="33"/>
      <c r="GU37" s="33"/>
      <c r="GV37" s="33"/>
      <c r="GW37" s="33"/>
      <c r="GX37" s="33"/>
      <c r="GY37" s="33"/>
      <c r="GZ37" s="33"/>
      <c r="HA37" s="33"/>
      <c r="HB37" s="33"/>
      <c r="HC37" s="33"/>
      <c r="HD37" s="33"/>
      <c r="HE37" s="33"/>
      <c r="HF37" s="33"/>
      <c r="HG37" s="33"/>
      <c r="HH37" s="33"/>
      <c r="HI37" s="33"/>
      <c r="HJ37" s="33"/>
      <c r="HK37" s="33"/>
      <c r="HL37" s="33"/>
      <c r="HM37" s="33"/>
      <c r="HN37" s="33"/>
      <c r="HO37" s="33"/>
      <c r="HP37" s="33"/>
      <c r="HQ37" s="33"/>
      <c r="HR37" s="33"/>
      <c r="HS37" s="33"/>
      <c r="HT37" s="33"/>
      <c r="HU37" s="33"/>
      <c r="HV37" s="33"/>
      <c r="HW37" s="33"/>
      <c r="HX37" s="33"/>
      <c r="HY37" s="33"/>
      <c r="HZ37" s="33"/>
      <c r="IA37" s="33"/>
      <c r="IB37" s="33"/>
      <c r="IC37" s="33"/>
      <c r="ID37" s="33"/>
      <c r="IE37" s="33"/>
      <c r="IF37" s="33"/>
      <c r="IG37" s="33"/>
      <c r="IH37" s="33"/>
      <c r="II37" s="33"/>
      <c r="IJ37" s="33"/>
      <c r="IK37" s="33"/>
      <c r="IL37" s="33"/>
      <c r="IM37" s="33"/>
      <c r="IN37" s="33"/>
      <c r="IO37" s="33"/>
      <c r="IP37" s="33"/>
      <c r="IQ37" s="33"/>
      <c r="IR37" s="33"/>
      <c r="IS37" s="33"/>
      <c r="IT37" s="33"/>
      <c r="IU37" s="33"/>
    </row>
    <row r="38" spans="1:255" s="38" customFormat="1" ht="12.75">
      <c r="A38" s="11"/>
      <c r="B38" s="73" t="s">
        <v>41</v>
      </c>
      <c r="C38" s="74"/>
      <c r="D38" s="74"/>
      <c r="F38"/>
      <c r="H38" s="25"/>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c r="FO38" s="33"/>
      <c r="FP38" s="33"/>
      <c r="FQ38" s="33"/>
      <c r="FR38" s="33"/>
      <c r="FS38" s="33"/>
      <c r="FT38" s="33"/>
      <c r="FU38" s="33"/>
      <c r="FV38" s="33"/>
      <c r="FW38" s="33"/>
      <c r="FX38" s="33"/>
      <c r="FY38" s="33"/>
      <c r="FZ38" s="33"/>
      <c r="GA38" s="33"/>
      <c r="GB38" s="33"/>
      <c r="GC38" s="33"/>
      <c r="GD38" s="33"/>
      <c r="GE38" s="33"/>
      <c r="GF38" s="33"/>
      <c r="GG38" s="33"/>
      <c r="GH38" s="33"/>
      <c r="GI38" s="33"/>
      <c r="GJ38" s="33"/>
      <c r="GK38" s="33"/>
      <c r="GL38" s="33"/>
      <c r="GM38" s="33"/>
      <c r="GN38" s="33"/>
      <c r="GO38" s="33"/>
      <c r="GP38" s="33"/>
      <c r="GQ38" s="33"/>
      <c r="GR38" s="33"/>
      <c r="GS38" s="33"/>
      <c r="GT38" s="33"/>
      <c r="GU38" s="33"/>
      <c r="GV38" s="33"/>
      <c r="GW38" s="33"/>
      <c r="GX38" s="33"/>
      <c r="GY38" s="33"/>
      <c r="GZ38" s="33"/>
      <c r="HA38" s="33"/>
      <c r="HB38" s="33"/>
      <c r="HC38" s="33"/>
      <c r="HD38" s="33"/>
      <c r="HE38" s="33"/>
      <c r="HF38" s="33"/>
      <c r="HG38" s="33"/>
      <c r="HH38" s="33"/>
      <c r="HI38" s="33"/>
      <c r="HJ38" s="33"/>
      <c r="HK38" s="33"/>
      <c r="HL38" s="33"/>
      <c r="HM38" s="33"/>
      <c r="HN38" s="33"/>
      <c r="HO38" s="33"/>
      <c r="HP38" s="33"/>
      <c r="HQ38" s="33"/>
      <c r="HR38" s="33"/>
      <c r="HS38" s="33"/>
      <c r="HT38" s="33"/>
      <c r="HU38" s="33"/>
      <c r="HV38" s="33"/>
      <c r="HW38" s="33"/>
      <c r="HX38" s="33"/>
      <c r="HY38" s="33"/>
      <c r="HZ38" s="33"/>
      <c r="IA38" s="33"/>
      <c r="IB38" s="33"/>
      <c r="IC38" s="33"/>
      <c r="ID38" s="33"/>
      <c r="IE38" s="33"/>
      <c r="IF38" s="33"/>
      <c r="IG38" s="33"/>
      <c r="IH38" s="33"/>
      <c r="II38" s="33"/>
      <c r="IJ38" s="33"/>
      <c r="IK38" s="33"/>
      <c r="IL38" s="33"/>
      <c r="IM38" s="33"/>
      <c r="IN38" s="33"/>
      <c r="IO38" s="33"/>
      <c r="IP38" s="33"/>
      <c r="IQ38" s="33"/>
      <c r="IR38" s="33"/>
      <c r="IS38" s="33"/>
      <c r="IT38" s="33"/>
      <c r="IU38" s="33"/>
    </row>
    <row r="39" spans="1:255" s="38" customFormat="1" ht="6.75" customHeight="1">
      <c r="A39" s="11"/>
      <c r="B39" s="228" t="str">
        <f ca="1">IF(Rates!$C$4=0,"","Quote Tool outside of effective pricing dates. Please contact GreatAmerica at the email below to request an update.")</f>
        <v/>
      </c>
      <c r="C39" s="228"/>
      <c r="D39" s="228"/>
      <c r="E39" s="228"/>
      <c r="F39" s="228"/>
      <c r="G39" s="228"/>
      <c r="H39" s="25"/>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c r="FO39" s="33"/>
      <c r="FP39" s="33"/>
      <c r="FQ39" s="33"/>
      <c r="FR39" s="33"/>
      <c r="FS39" s="33"/>
      <c r="FT39" s="33"/>
      <c r="FU39" s="33"/>
      <c r="FV39" s="33"/>
      <c r="FW39" s="33"/>
      <c r="FX39" s="33"/>
      <c r="FY39" s="33"/>
      <c r="FZ39" s="33"/>
      <c r="GA39" s="33"/>
      <c r="GB39" s="33"/>
      <c r="GC39" s="33"/>
      <c r="GD39" s="33"/>
      <c r="GE39" s="33"/>
      <c r="GF39" s="33"/>
      <c r="GG39" s="33"/>
      <c r="GH39" s="33"/>
      <c r="GI39" s="33"/>
      <c r="GJ39" s="33"/>
      <c r="GK39" s="33"/>
      <c r="GL39" s="33"/>
      <c r="GM39" s="33"/>
      <c r="GN39" s="33"/>
      <c r="GO39" s="33"/>
      <c r="GP39" s="33"/>
      <c r="GQ39" s="33"/>
      <c r="GR39" s="33"/>
      <c r="GS39" s="33"/>
      <c r="GT39" s="33"/>
      <c r="GU39" s="33"/>
      <c r="GV39" s="33"/>
      <c r="GW39" s="33"/>
      <c r="GX39" s="33"/>
      <c r="GY39" s="33"/>
      <c r="GZ39" s="33"/>
      <c r="HA39" s="33"/>
      <c r="HB39" s="33"/>
      <c r="HC39" s="33"/>
      <c r="HD39" s="33"/>
      <c r="HE39" s="33"/>
      <c r="HF39" s="33"/>
      <c r="HG39" s="33"/>
      <c r="HH39" s="33"/>
      <c r="HI39" s="33"/>
      <c r="HJ39" s="33"/>
      <c r="HK39" s="33"/>
      <c r="HL39" s="33"/>
      <c r="HM39" s="33"/>
      <c r="HN39" s="33"/>
      <c r="HO39" s="33"/>
      <c r="HP39" s="33"/>
      <c r="HQ39" s="33"/>
      <c r="HR39" s="33"/>
      <c r="HS39" s="33"/>
      <c r="HT39" s="33"/>
      <c r="HU39" s="33"/>
      <c r="HV39" s="33"/>
      <c r="HW39" s="33"/>
      <c r="HX39" s="33"/>
      <c r="HY39" s="33"/>
      <c r="HZ39" s="33"/>
      <c r="IA39" s="33"/>
      <c r="IB39" s="33"/>
      <c r="IC39" s="33"/>
      <c r="ID39" s="33"/>
      <c r="IE39" s="33"/>
      <c r="IF39" s="33"/>
      <c r="IG39" s="33"/>
      <c r="IH39" s="33"/>
      <c r="II39" s="33"/>
      <c r="IJ39" s="33"/>
      <c r="IK39" s="33"/>
      <c r="IL39" s="33"/>
      <c r="IM39" s="33"/>
      <c r="IN39" s="33"/>
      <c r="IO39" s="33"/>
      <c r="IP39" s="33"/>
      <c r="IQ39" s="33"/>
      <c r="IR39" s="33"/>
      <c r="IS39" s="33"/>
      <c r="IT39" s="33"/>
      <c r="IU39" s="33"/>
    </row>
    <row r="40" spans="1:255" customFormat="1" ht="6.75" customHeight="1">
      <c r="B40" s="228"/>
      <c r="C40" s="228"/>
      <c r="D40" s="228"/>
      <c r="E40" s="228"/>
      <c r="F40" s="228"/>
      <c r="G40" s="228"/>
    </row>
    <row r="41" spans="1:255" s="38" customFormat="1" ht="0.75" customHeight="1">
      <c r="A41" s="25"/>
      <c r="B41" s="228"/>
      <c r="C41" s="228"/>
      <c r="D41" s="228"/>
      <c r="E41" s="228"/>
      <c r="F41" s="228"/>
      <c r="G41" s="228"/>
      <c r="H41" s="25"/>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c r="FO41" s="33"/>
      <c r="FP41" s="33"/>
      <c r="FQ41" s="33"/>
      <c r="FR41" s="33"/>
      <c r="FS41" s="33"/>
      <c r="FT41" s="33"/>
      <c r="FU41" s="33"/>
      <c r="FV41" s="33"/>
      <c r="FW41" s="33"/>
      <c r="FX41" s="33"/>
      <c r="FY41" s="33"/>
      <c r="FZ41" s="33"/>
      <c r="GA41" s="33"/>
      <c r="GB41" s="33"/>
      <c r="GC41" s="33"/>
      <c r="GD41" s="33"/>
      <c r="GE41" s="33"/>
      <c r="GF41" s="33"/>
      <c r="GG41" s="33"/>
      <c r="GH41" s="33"/>
      <c r="GI41" s="33"/>
      <c r="GJ41" s="33"/>
      <c r="GK41" s="33"/>
      <c r="GL41" s="33"/>
      <c r="GM41" s="33"/>
      <c r="GN41" s="33"/>
      <c r="GO41" s="33"/>
      <c r="GP41" s="33"/>
      <c r="GQ41" s="33"/>
      <c r="GR41" s="33"/>
      <c r="GS41" s="33"/>
      <c r="GT41" s="33"/>
      <c r="GU41" s="33"/>
      <c r="GV41" s="33"/>
      <c r="GW41" s="33"/>
      <c r="GX41" s="33"/>
      <c r="GY41" s="33"/>
      <c r="GZ41" s="33"/>
      <c r="HA41" s="33"/>
      <c r="HB41" s="33"/>
      <c r="HC41" s="33"/>
      <c r="HD41" s="33"/>
      <c r="HE41" s="33"/>
      <c r="HF41" s="33"/>
      <c r="HG41" s="33"/>
      <c r="HH41" s="33"/>
      <c r="HI41" s="33"/>
      <c r="HJ41" s="33"/>
      <c r="HK41" s="33"/>
      <c r="HL41" s="33"/>
      <c r="HM41" s="33"/>
      <c r="HN41" s="33"/>
      <c r="HO41" s="33"/>
      <c r="HP41" s="33"/>
      <c r="HQ41" s="33"/>
      <c r="HR41" s="33"/>
      <c r="HS41" s="33"/>
      <c r="HT41" s="33"/>
      <c r="HU41" s="33"/>
      <c r="HV41" s="33"/>
      <c r="HW41" s="33"/>
      <c r="HX41" s="33"/>
      <c r="HY41" s="33"/>
      <c r="HZ41" s="33"/>
      <c r="IA41" s="33"/>
      <c r="IB41" s="33"/>
      <c r="IC41" s="33"/>
      <c r="ID41" s="33"/>
      <c r="IE41" s="33"/>
      <c r="IF41" s="33"/>
      <c r="IG41" s="33"/>
      <c r="IH41" s="33"/>
      <c r="II41" s="33"/>
      <c r="IJ41" s="33"/>
      <c r="IK41" s="33"/>
      <c r="IL41" s="33"/>
      <c r="IM41" s="33"/>
      <c r="IN41" s="33"/>
      <c r="IO41" s="33"/>
      <c r="IP41" s="33"/>
      <c r="IQ41" s="33"/>
      <c r="IR41" s="33"/>
      <c r="IS41" s="33"/>
      <c r="IT41" s="33"/>
      <c r="IU41" s="33"/>
    </row>
    <row r="42" spans="1:255" s="38" customFormat="1" ht="21.75" customHeight="1">
      <c r="A42" s="25"/>
      <c r="H42" s="25"/>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c r="FO42" s="33"/>
      <c r="FP42" s="33"/>
      <c r="FQ42" s="33"/>
      <c r="FR42" s="33"/>
      <c r="FS42" s="33"/>
      <c r="FT42" s="33"/>
      <c r="FU42" s="33"/>
      <c r="FV42" s="33"/>
      <c r="FW42" s="33"/>
      <c r="FX42" s="33"/>
      <c r="FY42" s="33"/>
      <c r="FZ42" s="33"/>
      <c r="GA42" s="33"/>
      <c r="GB42" s="33"/>
      <c r="GC42" s="33"/>
      <c r="GD42" s="33"/>
      <c r="GE42" s="33"/>
      <c r="GF42" s="33"/>
      <c r="GG42" s="33"/>
      <c r="GH42" s="33"/>
      <c r="GI42" s="33"/>
      <c r="GJ42" s="33"/>
      <c r="GK42" s="33"/>
      <c r="GL42" s="33"/>
      <c r="GM42" s="33"/>
      <c r="GN42" s="33"/>
      <c r="GO42" s="33"/>
      <c r="GP42" s="33"/>
      <c r="GQ42" s="33"/>
      <c r="GR42" s="33"/>
      <c r="GS42" s="33"/>
      <c r="GT42" s="33"/>
      <c r="GU42" s="33"/>
      <c r="GV42" s="33"/>
      <c r="GW42" s="33"/>
      <c r="GX42" s="33"/>
      <c r="GY42" s="33"/>
      <c r="GZ42" s="33"/>
      <c r="HA42" s="33"/>
      <c r="HB42" s="33"/>
      <c r="HC42" s="33"/>
      <c r="HD42" s="33"/>
      <c r="HE42" s="33"/>
      <c r="HF42" s="33"/>
      <c r="HG42" s="33"/>
      <c r="HH42" s="33"/>
      <c r="HI42" s="33"/>
      <c r="HJ42" s="33"/>
      <c r="HK42" s="33"/>
      <c r="HL42" s="33"/>
      <c r="HM42" s="33"/>
      <c r="HN42" s="33"/>
      <c r="HO42" s="33"/>
      <c r="HP42" s="33"/>
      <c r="HQ42" s="33"/>
      <c r="HR42" s="33"/>
      <c r="HS42" s="33"/>
      <c r="HT42" s="33"/>
      <c r="HU42" s="33"/>
      <c r="HV42" s="33"/>
      <c r="HW42" s="33"/>
      <c r="HX42" s="33"/>
      <c r="HY42" s="33"/>
      <c r="HZ42" s="33"/>
      <c r="IA42" s="33"/>
      <c r="IB42" s="33"/>
      <c r="IC42" s="33"/>
      <c r="ID42" s="33"/>
      <c r="IE42" s="33"/>
      <c r="IF42" s="33"/>
      <c r="IG42" s="33"/>
      <c r="IH42" s="33"/>
      <c r="II42" s="33"/>
      <c r="IJ42" s="33"/>
      <c r="IK42" s="33"/>
      <c r="IL42" s="33"/>
      <c r="IM42" s="33"/>
      <c r="IN42" s="33"/>
      <c r="IO42" s="33"/>
      <c r="IP42" s="33"/>
      <c r="IQ42" s="33"/>
      <c r="IR42" s="33"/>
      <c r="IS42" s="33"/>
      <c r="IT42" s="33"/>
      <c r="IU42" s="33"/>
    </row>
    <row r="43" spans="1:255" s="38" customFormat="1" ht="14.25" customHeight="1">
      <c r="A43" s="25"/>
      <c r="B43" s="25"/>
      <c r="C43" s="25"/>
      <c r="D43" s="25"/>
      <c r="E43" s="25"/>
      <c r="F43" s="25"/>
      <c r="G43" s="25"/>
      <c r="H43" s="25"/>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c r="EO43" s="33"/>
      <c r="EP43" s="33"/>
      <c r="EQ43" s="33"/>
      <c r="ER43" s="33"/>
      <c r="ES43" s="33"/>
      <c r="ET43" s="33"/>
      <c r="EU43" s="33"/>
      <c r="EV43" s="33"/>
      <c r="EW43" s="33"/>
      <c r="EX43" s="33"/>
      <c r="EY43" s="33"/>
      <c r="EZ43" s="33"/>
      <c r="FA43" s="33"/>
      <c r="FB43" s="33"/>
      <c r="FC43" s="33"/>
      <c r="FD43" s="33"/>
      <c r="FE43" s="33"/>
      <c r="FF43" s="33"/>
      <c r="FG43" s="33"/>
      <c r="FH43" s="33"/>
      <c r="FI43" s="33"/>
      <c r="FJ43" s="33"/>
      <c r="FK43" s="33"/>
      <c r="FL43" s="33"/>
      <c r="FM43" s="33"/>
      <c r="FN43" s="33"/>
      <c r="FO43" s="33"/>
      <c r="FP43" s="33"/>
      <c r="FQ43" s="33"/>
      <c r="FR43" s="33"/>
      <c r="FS43" s="33"/>
      <c r="FT43" s="33"/>
      <c r="FU43" s="33"/>
      <c r="FV43" s="33"/>
      <c r="FW43" s="33"/>
      <c r="FX43" s="33"/>
      <c r="FY43" s="33"/>
      <c r="FZ43" s="33"/>
      <c r="GA43" s="33"/>
      <c r="GB43" s="33"/>
      <c r="GC43" s="33"/>
      <c r="GD43" s="33"/>
      <c r="GE43" s="33"/>
      <c r="GF43" s="33"/>
      <c r="GG43" s="33"/>
      <c r="GH43" s="33"/>
      <c r="GI43" s="33"/>
      <c r="GJ43" s="33"/>
      <c r="GK43" s="33"/>
      <c r="GL43" s="33"/>
      <c r="GM43" s="33"/>
      <c r="GN43" s="33"/>
      <c r="GO43" s="33"/>
      <c r="GP43" s="33"/>
      <c r="GQ43" s="33"/>
      <c r="GR43" s="33"/>
      <c r="GS43" s="33"/>
      <c r="GT43" s="33"/>
      <c r="GU43" s="33"/>
      <c r="GV43" s="33"/>
      <c r="GW43" s="33"/>
      <c r="GX43" s="33"/>
      <c r="GY43" s="33"/>
      <c r="GZ43" s="33"/>
      <c r="HA43" s="33"/>
      <c r="HB43" s="33"/>
      <c r="HC43" s="33"/>
      <c r="HD43" s="33"/>
      <c r="HE43" s="33"/>
      <c r="HF43" s="33"/>
      <c r="HG43" s="33"/>
      <c r="HH43" s="33"/>
      <c r="HI43" s="33"/>
      <c r="HJ43" s="33"/>
      <c r="HK43" s="33"/>
      <c r="HL43" s="33"/>
      <c r="HM43" s="33"/>
      <c r="HN43" s="33"/>
      <c r="HO43" s="33"/>
      <c r="HP43" s="33"/>
      <c r="HQ43" s="33"/>
      <c r="HR43" s="33"/>
      <c r="HS43" s="33"/>
      <c r="HT43" s="33"/>
      <c r="HU43" s="33"/>
      <c r="HV43" s="33"/>
      <c r="HW43" s="33"/>
      <c r="HX43" s="33"/>
      <c r="HY43" s="33"/>
      <c r="HZ43" s="33"/>
      <c r="IA43" s="33"/>
      <c r="IB43" s="33"/>
      <c r="IC43" s="33"/>
      <c r="ID43" s="33"/>
      <c r="IE43" s="33"/>
      <c r="IF43" s="33"/>
      <c r="IG43" s="33"/>
      <c r="IH43" s="33"/>
      <c r="II43" s="33"/>
      <c r="IJ43" s="33"/>
      <c r="IK43" s="33"/>
      <c r="IL43" s="33"/>
      <c r="IM43" s="33"/>
      <c r="IN43" s="33"/>
      <c r="IO43" s="33"/>
      <c r="IP43" s="33"/>
      <c r="IQ43" s="33"/>
      <c r="IR43" s="33"/>
      <c r="IS43" s="33"/>
      <c r="IT43" s="33"/>
      <c r="IU43" s="33"/>
    </row>
    <row r="44" spans="1:255" s="38" customFormat="1" ht="14.25" customHeight="1">
      <c r="A44" s="25"/>
      <c r="B44" s="45" t="str">
        <f>+Inputs!B30</f>
        <v>Phone: 800-945-2644</v>
      </c>
      <c r="C44" s="25"/>
      <c r="D44" s="25"/>
      <c r="E44" s="25"/>
      <c r="F44" s="25"/>
      <c r="G44" s="25"/>
      <c r="H44" s="25"/>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c r="EO44" s="33"/>
      <c r="EP44" s="33"/>
      <c r="EQ44" s="33"/>
      <c r="ER44" s="33"/>
      <c r="ES44" s="33"/>
      <c r="ET44" s="33"/>
      <c r="EU44" s="33"/>
      <c r="EV44" s="33"/>
      <c r="EW44" s="33"/>
      <c r="EX44" s="33"/>
      <c r="EY44" s="33"/>
      <c r="EZ44" s="33"/>
      <c r="FA44" s="33"/>
      <c r="FB44" s="33"/>
      <c r="FC44" s="33"/>
      <c r="FD44" s="33"/>
      <c r="FE44" s="33"/>
      <c r="FF44" s="33"/>
      <c r="FG44" s="33"/>
      <c r="FH44" s="33"/>
      <c r="FI44" s="33"/>
      <c r="FJ44" s="33"/>
      <c r="FK44" s="33"/>
      <c r="FL44" s="33"/>
      <c r="FM44" s="33"/>
      <c r="FN44" s="33"/>
      <c r="FO44" s="33"/>
      <c r="FP44" s="33"/>
      <c r="FQ44" s="33"/>
      <c r="FR44" s="33"/>
      <c r="FS44" s="33"/>
      <c r="FT44" s="33"/>
      <c r="FU44" s="33"/>
      <c r="FV44" s="33"/>
      <c r="FW44" s="33"/>
      <c r="FX44" s="33"/>
      <c r="FY44" s="33"/>
      <c r="FZ44" s="33"/>
      <c r="GA44" s="33"/>
      <c r="GB44" s="33"/>
      <c r="GC44" s="33"/>
      <c r="GD44" s="33"/>
      <c r="GE44" s="33"/>
      <c r="GF44" s="33"/>
      <c r="GG44" s="33"/>
      <c r="GH44" s="33"/>
      <c r="GI44" s="33"/>
      <c r="GJ44" s="33"/>
      <c r="GK44" s="33"/>
      <c r="GL44" s="33"/>
      <c r="GM44" s="33"/>
      <c r="GN44" s="33"/>
      <c r="GO44" s="33"/>
      <c r="GP44" s="33"/>
      <c r="GQ44" s="33"/>
      <c r="GR44" s="33"/>
      <c r="GS44" s="33"/>
      <c r="GT44" s="33"/>
      <c r="GU44" s="33"/>
      <c r="GV44" s="33"/>
      <c r="GW44" s="33"/>
      <c r="GX44" s="33"/>
      <c r="GY44" s="33"/>
      <c r="GZ44" s="33"/>
      <c r="HA44" s="33"/>
      <c r="HB44" s="33"/>
      <c r="HC44" s="33"/>
      <c r="HD44" s="33"/>
      <c r="HE44" s="33"/>
      <c r="HF44" s="33"/>
      <c r="HG44" s="33"/>
      <c r="HH44" s="33"/>
      <c r="HI44" s="33"/>
      <c r="HJ44" s="33"/>
      <c r="HK44" s="33"/>
      <c r="HL44" s="33"/>
      <c r="HM44" s="33"/>
      <c r="HN44" s="33"/>
      <c r="HO44" s="33"/>
      <c r="HP44" s="33"/>
      <c r="HQ44" s="33"/>
      <c r="HR44" s="33"/>
      <c r="HS44" s="33"/>
      <c r="HT44" s="33"/>
      <c r="HU44" s="33"/>
      <c r="HV44" s="33"/>
      <c r="HW44" s="33"/>
      <c r="HX44" s="33"/>
      <c r="HY44" s="33"/>
      <c r="HZ44" s="33"/>
      <c r="IA44" s="33"/>
      <c r="IB44" s="33"/>
      <c r="IC44" s="33"/>
      <c r="ID44" s="33"/>
      <c r="IE44" s="33"/>
      <c r="IF44" s="33"/>
      <c r="IG44" s="33"/>
      <c r="IH44" s="33"/>
      <c r="II44" s="33"/>
      <c r="IJ44" s="33"/>
      <c r="IK44" s="33"/>
      <c r="IL44" s="33"/>
      <c r="IM44" s="33"/>
      <c r="IN44" s="33"/>
      <c r="IO44" s="33"/>
      <c r="IP44" s="33"/>
      <c r="IQ44" s="33"/>
      <c r="IR44" s="33"/>
      <c r="IS44" s="33"/>
      <c r="IT44" s="33"/>
      <c r="IU44" s="33"/>
    </row>
    <row r="45" spans="1:255" s="38" customFormat="1" ht="14.25" customHeight="1">
      <c r="A45" s="25"/>
      <c r="B45" s="45" t="s">
        <v>21</v>
      </c>
      <c r="C45" s="25"/>
      <c r="D45" s="25"/>
      <c r="E45" s="25"/>
      <c r="F45" s="25"/>
      <c r="G45" s="25"/>
      <c r="H45" s="25"/>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c r="EO45" s="33"/>
      <c r="EP45" s="33"/>
      <c r="EQ45" s="33"/>
      <c r="ER45" s="33"/>
      <c r="ES45" s="33"/>
      <c r="ET45" s="33"/>
      <c r="EU45" s="33"/>
      <c r="EV45" s="33"/>
      <c r="EW45" s="33"/>
      <c r="EX45" s="33"/>
      <c r="EY45" s="33"/>
      <c r="EZ45" s="33"/>
      <c r="FA45" s="33"/>
      <c r="FB45" s="33"/>
      <c r="FC45" s="33"/>
      <c r="FD45" s="33"/>
      <c r="FE45" s="33"/>
      <c r="FF45" s="33"/>
      <c r="FG45" s="33"/>
      <c r="FH45" s="33"/>
      <c r="FI45" s="33"/>
      <c r="FJ45" s="33"/>
      <c r="FK45" s="33"/>
      <c r="FL45" s="33"/>
      <c r="FM45" s="33"/>
      <c r="FN45" s="33"/>
      <c r="FO45" s="33"/>
      <c r="FP45" s="33"/>
      <c r="FQ45" s="33"/>
      <c r="FR45" s="33"/>
      <c r="FS45" s="33"/>
      <c r="FT45" s="33"/>
      <c r="FU45" s="33"/>
      <c r="FV45" s="33"/>
      <c r="FW45" s="33"/>
      <c r="FX45" s="33"/>
      <c r="FY45" s="33"/>
      <c r="FZ45" s="33"/>
      <c r="GA45" s="33"/>
      <c r="GB45" s="33"/>
      <c r="GC45" s="33"/>
      <c r="GD45" s="33"/>
      <c r="GE45" s="33"/>
      <c r="GF45" s="33"/>
      <c r="GG45" s="33"/>
      <c r="GH45" s="33"/>
      <c r="GI45" s="33"/>
      <c r="GJ45" s="33"/>
      <c r="GK45" s="33"/>
      <c r="GL45" s="33"/>
      <c r="GM45" s="33"/>
      <c r="GN45" s="33"/>
      <c r="GO45" s="33"/>
      <c r="GP45" s="33"/>
      <c r="GQ45" s="33"/>
      <c r="GR45" s="33"/>
      <c r="GS45" s="33"/>
      <c r="GT45" s="33"/>
      <c r="GU45" s="33"/>
      <c r="GV45" s="33"/>
      <c r="GW45" s="33"/>
      <c r="GX45" s="33"/>
      <c r="GY45" s="33"/>
      <c r="GZ45" s="33"/>
      <c r="HA45" s="33"/>
      <c r="HB45" s="33"/>
      <c r="HC45" s="33"/>
      <c r="HD45" s="33"/>
      <c r="HE45" s="33"/>
      <c r="HF45" s="33"/>
      <c r="HG45" s="33"/>
      <c r="HH45" s="33"/>
      <c r="HI45" s="33"/>
      <c r="HJ45" s="33"/>
      <c r="HK45" s="33"/>
      <c r="HL45" s="33"/>
      <c r="HM45" s="33"/>
      <c r="HN45" s="33"/>
      <c r="HO45" s="33"/>
      <c r="HP45" s="33"/>
      <c r="HQ45" s="33"/>
      <c r="HR45" s="33"/>
      <c r="HS45" s="33"/>
      <c r="HT45" s="33"/>
      <c r="HU45" s="33"/>
      <c r="HV45" s="33"/>
      <c r="HW45" s="33"/>
      <c r="HX45" s="33"/>
      <c r="HY45" s="33"/>
      <c r="HZ45" s="33"/>
      <c r="IA45" s="33"/>
      <c r="IB45" s="33"/>
      <c r="IC45" s="33"/>
      <c r="ID45" s="33"/>
      <c r="IE45" s="33"/>
      <c r="IF45" s="33"/>
      <c r="IG45" s="33"/>
      <c r="IH45" s="33"/>
      <c r="II45" s="33"/>
      <c r="IJ45" s="33"/>
      <c r="IK45" s="33"/>
      <c r="IL45" s="33"/>
      <c r="IM45" s="33"/>
      <c r="IN45" s="33"/>
      <c r="IO45" s="33"/>
      <c r="IP45" s="33"/>
      <c r="IQ45" s="33"/>
      <c r="IR45" s="33"/>
      <c r="IS45" s="33"/>
      <c r="IT45" s="33"/>
      <c r="IU45" s="33"/>
    </row>
    <row r="46" spans="1:255" s="38" customFormat="1" ht="14.25" customHeight="1">
      <c r="A46" s="25"/>
      <c r="B46" s="44" t="s">
        <v>22</v>
      </c>
      <c r="C46" s="25"/>
      <c r="D46" s="25"/>
      <c r="E46" s="25"/>
      <c r="F46" s="25"/>
      <c r="G46" s="25"/>
      <c r="H46" s="25"/>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c r="EO46" s="33"/>
      <c r="EP46" s="33"/>
      <c r="EQ46" s="33"/>
      <c r="ER46" s="33"/>
      <c r="ES46" s="33"/>
      <c r="ET46" s="33"/>
      <c r="EU46" s="33"/>
      <c r="EV46" s="33"/>
      <c r="EW46" s="33"/>
      <c r="EX46" s="33"/>
      <c r="EY46" s="33"/>
      <c r="EZ46" s="33"/>
      <c r="FA46" s="33"/>
      <c r="FB46" s="33"/>
      <c r="FC46" s="33"/>
      <c r="FD46" s="33"/>
      <c r="FE46" s="33"/>
      <c r="FF46" s="33"/>
      <c r="FG46" s="33"/>
      <c r="FH46" s="33"/>
      <c r="FI46" s="33"/>
      <c r="FJ46" s="33"/>
      <c r="FK46" s="33"/>
      <c r="FL46" s="33"/>
      <c r="FM46" s="33"/>
      <c r="FN46" s="33"/>
      <c r="FO46" s="33"/>
      <c r="FP46" s="33"/>
      <c r="FQ46" s="33"/>
      <c r="FR46" s="33"/>
      <c r="FS46" s="33"/>
      <c r="FT46" s="33"/>
      <c r="FU46" s="33"/>
      <c r="FV46" s="33"/>
      <c r="FW46" s="33"/>
      <c r="FX46" s="33"/>
      <c r="FY46" s="33"/>
      <c r="FZ46" s="33"/>
      <c r="GA46" s="33"/>
      <c r="GB46" s="33"/>
      <c r="GC46" s="33"/>
      <c r="GD46" s="33"/>
      <c r="GE46" s="33"/>
      <c r="GF46" s="33"/>
      <c r="GG46" s="33"/>
      <c r="GH46" s="33"/>
      <c r="GI46" s="33"/>
      <c r="GJ46" s="33"/>
      <c r="GK46" s="33"/>
      <c r="GL46" s="33"/>
      <c r="GM46" s="33"/>
      <c r="GN46" s="33"/>
      <c r="GO46" s="33"/>
      <c r="GP46" s="33"/>
      <c r="GQ46" s="33"/>
      <c r="GR46" s="33"/>
      <c r="GS46" s="33"/>
      <c r="GT46" s="33"/>
      <c r="GU46" s="33"/>
      <c r="GV46" s="33"/>
      <c r="GW46" s="33"/>
      <c r="GX46" s="33"/>
      <c r="GY46" s="33"/>
      <c r="GZ46" s="33"/>
      <c r="HA46" s="33"/>
      <c r="HB46" s="33"/>
      <c r="HC46" s="33"/>
      <c r="HD46" s="33"/>
      <c r="HE46" s="33"/>
      <c r="HF46" s="33"/>
      <c r="HG46" s="33"/>
      <c r="HH46" s="33"/>
      <c r="HI46" s="33"/>
      <c r="HJ46" s="33"/>
      <c r="HK46" s="33"/>
      <c r="HL46" s="33"/>
      <c r="HM46" s="33"/>
      <c r="HN46" s="33"/>
      <c r="HO46" s="33"/>
      <c r="HP46" s="33"/>
      <c r="HQ46" s="33"/>
      <c r="HR46" s="33"/>
      <c r="HS46" s="33"/>
      <c r="HT46" s="33"/>
      <c r="HU46" s="33"/>
      <c r="HV46" s="33"/>
      <c r="HW46" s="33"/>
      <c r="HX46" s="33"/>
      <c r="HY46" s="33"/>
      <c r="HZ46" s="33"/>
      <c r="IA46" s="33"/>
      <c r="IB46" s="33"/>
      <c r="IC46" s="33"/>
      <c r="ID46" s="33"/>
      <c r="IE46" s="33"/>
      <c r="IF46" s="33"/>
      <c r="IG46" s="33"/>
      <c r="IH46" s="33"/>
      <c r="II46" s="33"/>
      <c r="IJ46" s="33"/>
      <c r="IK46" s="33"/>
      <c r="IL46" s="33"/>
      <c r="IM46" s="33"/>
      <c r="IN46" s="33"/>
      <c r="IO46" s="33"/>
      <c r="IP46" s="33"/>
      <c r="IQ46" s="33"/>
      <c r="IR46" s="33"/>
      <c r="IS46" s="33"/>
      <c r="IT46" s="33"/>
      <c r="IU46" s="33"/>
    </row>
    <row r="47" spans="1:255" s="38" customFormat="1" ht="8.25" customHeight="1">
      <c r="A47" s="25"/>
      <c r="C47" s="25"/>
      <c r="D47" s="25"/>
      <c r="E47" s="25"/>
      <c r="F47" s="25"/>
      <c r="G47" s="25"/>
      <c r="H47" s="25"/>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c r="EO47" s="33"/>
      <c r="EP47" s="33"/>
      <c r="EQ47" s="33"/>
      <c r="ER47" s="33"/>
      <c r="ES47" s="33"/>
      <c r="ET47" s="33"/>
      <c r="EU47" s="33"/>
      <c r="EV47" s="33"/>
      <c r="EW47" s="33"/>
      <c r="EX47" s="33"/>
      <c r="EY47" s="33"/>
      <c r="EZ47" s="33"/>
      <c r="FA47" s="33"/>
      <c r="FB47" s="33"/>
      <c r="FC47" s="33"/>
      <c r="FD47" s="33"/>
      <c r="FE47" s="33"/>
      <c r="FF47" s="33"/>
      <c r="FG47" s="33"/>
      <c r="FH47" s="33"/>
      <c r="FI47" s="33"/>
      <c r="FJ47" s="33"/>
      <c r="FK47" s="33"/>
      <c r="FL47" s="33"/>
      <c r="FM47" s="33"/>
      <c r="FN47" s="33"/>
      <c r="FO47" s="33"/>
      <c r="FP47" s="33"/>
      <c r="FQ47" s="33"/>
      <c r="FR47" s="33"/>
      <c r="FS47" s="33"/>
      <c r="FT47" s="33"/>
      <c r="FU47" s="33"/>
      <c r="FV47" s="33"/>
      <c r="FW47" s="33"/>
      <c r="FX47" s="33"/>
      <c r="FY47" s="33"/>
      <c r="FZ47" s="33"/>
      <c r="GA47" s="33"/>
      <c r="GB47" s="33"/>
      <c r="GC47" s="33"/>
      <c r="GD47" s="33"/>
      <c r="GE47" s="33"/>
      <c r="GF47" s="33"/>
      <c r="GG47" s="33"/>
      <c r="GH47" s="33"/>
      <c r="GI47" s="33"/>
      <c r="GJ47" s="33"/>
      <c r="GK47" s="33"/>
      <c r="GL47" s="33"/>
      <c r="GM47" s="33"/>
      <c r="GN47" s="33"/>
      <c r="GO47" s="33"/>
      <c r="GP47" s="33"/>
      <c r="GQ47" s="33"/>
      <c r="GR47" s="33"/>
      <c r="GS47" s="33"/>
      <c r="GT47" s="33"/>
      <c r="GU47" s="33"/>
      <c r="GV47" s="33"/>
      <c r="GW47" s="33"/>
      <c r="GX47" s="33"/>
      <c r="GY47" s="33"/>
      <c r="GZ47" s="33"/>
      <c r="HA47" s="33"/>
      <c r="HB47" s="33"/>
      <c r="HC47" s="33"/>
      <c r="HD47" s="33"/>
      <c r="HE47" s="33"/>
      <c r="HF47" s="33"/>
      <c r="HG47" s="33"/>
      <c r="HH47" s="33"/>
      <c r="HI47" s="33"/>
      <c r="HJ47" s="33"/>
      <c r="HK47" s="33"/>
      <c r="HL47" s="33"/>
      <c r="HM47" s="33"/>
      <c r="HN47" s="33"/>
      <c r="HO47" s="33"/>
      <c r="HP47" s="33"/>
      <c r="HQ47" s="33"/>
      <c r="HR47" s="33"/>
      <c r="HS47" s="33"/>
      <c r="HT47" s="33"/>
      <c r="HU47" s="33"/>
      <c r="HV47" s="33"/>
      <c r="HW47" s="33"/>
      <c r="HX47" s="33"/>
      <c r="HY47" s="33"/>
      <c r="HZ47" s="33"/>
      <c r="IA47" s="33"/>
      <c r="IB47" s="33"/>
      <c r="IC47" s="33"/>
      <c r="ID47" s="33"/>
      <c r="IE47" s="33"/>
      <c r="IF47" s="33"/>
      <c r="IG47" s="33"/>
      <c r="IH47" s="33"/>
      <c r="II47" s="33"/>
      <c r="IJ47" s="33"/>
      <c r="IK47" s="33"/>
      <c r="IL47" s="33"/>
      <c r="IM47" s="33"/>
      <c r="IN47" s="33"/>
      <c r="IO47" s="33"/>
      <c r="IP47" s="33"/>
      <c r="IQ47" s="33"/>
      <c r="IR47" s="33"/>
      <c r="IS47" s="33"/>
      <c r="IT47" s="33"/>
      <c r="IU47" s="33"/>
    </row>
    <row r="48" spans="1:255" s="38" customFormat="1" ht="8.25" customHeight="1">
      <c r="A48" s="25"/>
      <c r="B48" s="11"/>
      <c r="C48" s="11"/>
      <c r="D48" s="11"/>
      <c r="E48" s="11"/>
      <c r="F48" s="11"/>
      <c r="G48" s="11"/>
      <c r="H48" s="11"/>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c r="EO48" s="33"/>
      <c r="EP48" s="33"/>
      <c r="EQ48" s="33"/>
      <c r="ER48" s="33"/>
      <c r="ES48" s="33"/>
      <c r="ET48" s="33"/>
      <c r="EU48" s="33"/>
      <c r="EV48" s="33"/>
      <c r="EW48" s="33"/>
      <c r="EX48" s="33"/>
      <c r="EY48" s="33"/>
      <c r="EZ48" s="33"/>
      <c r="FA48" s="33"/>
      <c r="FB48" s="33"/>
      <c r="FC48" s="33"/>
      <c r="FD48" s="33"/>
      <c r="FE48" s="33"/>
      <c r="FF48" s="33"/>
      <c r="FG48" s="33"/>
      <c r="FH48" s="33"/>
      <c r="FI48" s="33"/>
      <c r="FJ48" s="33"/>
      <c r="FK48" s="33"/>
      <c r="FL48" s="33"/>
      <c r="FM48" s="33"/>
      <c r="FN48" s="33"/>
      <c r="FO48" s="33"/>
      <c r="FP48" s="33"/>
      <c r="FQ48" s="33"/>
      <c r="FR48" s="33"/>
      <c r="FS48" s="33"/>
      <c r="FT48" s="33"/>
      <c r="FU48" s="33"/>
      <c r="FV48" s="33"/>
      <c r="FW48" s="33"/>
      <c r="FX48" s="33"/>
      <c r="FY48" s="33"/>
      <c r="FZ48" s="33"/>
      <c r="GA48" s="33"/>
      <c r="GB48" s="33"/>
      <c r="GC48" s="33"/>
      <c r="GD48" s="33"/>
      <c r="GE48" s="33"/>
      <c r="GF48" s="33"/>
      <c r="GG48" s="33"/>
      <c r="GH48" s="33"/>
      <c r="GI48" s="33"/>
      <c r="GJ48" s="33"/>
      <c r="GK48" s="33"/>
      <c r="GL48" s="33"/>
      <c r="GM48" s="33"/>
      <c r="GN48" s="33"/>
      <c r="GO48" s="33"/>
      <c r="GP48" s="33"/>
      <c r="GQ48" s="33"/>
      <c r="GR48" s="33"/>
      <c r="GS48" s="33"/>
      <c r="GT48" s="33"/>
      <c r="GU48" s="33"/>
      <c r="GV48" s="33"/>
      <c r="GW48" s="33"/>
      <c r="GX48" s="33"/>
      <c r="GY48" s="33"/>
      <c r="GZ48" s="33"/>
      <c r="HA48" s="33"/>
      <c r="HB48" s="33"/>
      <c r="HC48" s="33"/>
      <c r="HD48" s="33"/>
      <c r="HE48" s="33"/>
      <c r="HF48" s="33"/>
      <c r="HG48" s="33"/>
      <c r="HH48" s="33"/>
      <c r="HI48" s="33"/>
      <c r="HJ48" s="33"/>
      <c r="HK48" s="33"/>
      <c r="HL48" s="33"/>
      <c r="HM48" s="33"/>
      <c r="HN48" s="33"/>
      <c r="HO48" s="33"/>
      <c r="HP48" s="33"/>
      <c r="HQ48" s="33"/>
      <c r="HR48" s="33"/>
      <c r="HS48" s="33"/>
      <c r="HT48" s="33"/>
      <c r="HU48" s="33"/>
      <c r="HV48" s="33"/>
      <c r="HW48" s="33"/>
      <c r="HX48" s="33"/>
      <c r="HY48" s="33"/>
      <c r="HZ48" s="33"/>
      <c r="IA48" s="33"/>
      <c r="IB48" s="33"/>
      <c r="IC48" s="33"/>
      <c r="ID48" s="33"/>
      <c r="IE48" s="33"/>
      <c r="IF48" s="33"/>
      <c r="IG48" s="33"/>
      <c r="IH48" s="33"/>
      <c r="II48" s="33"/>
      <c r="IJ48" s="33"/>
      <c r="IK48" s="33"/>
      <c r="IL48" s="33"/>
      <c r="IM48" s="33"/>
      <c r="IN48" s="33"/>
      <c r="IO48" s="33"/>
      <c r="IP48" s="33"/>
      <c r="IQ48" s="33"/>
      <c r="IR48" s="33"/>
      <c r="IS48" s="33"/>
      <c r="IT48" s="33"/>
      <c r="IU48" s="33"/>
    </row>
    <row r="49" spans="1:255" s="38" customFormat="1" ht="7.5" customHeight="1">
      <c r="A49" s="25"/>
      <c r="B49" s="11"/>
      <c r="C49" s="11"/>
      <c r="D49" s="11"/>
      <c r="E49" s="11"/>
      <c r="F49" s="11"/>
      <c r="G49" s="11"/>
      <c r="H49" s="11"/>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3"/>
      <c r="EZ49" s="33"/>
      <c r="FA49" s="33"/>
      <c r="FB49" s="33"/>
      <c r="FC49" s="33"/>
      <c r="FD49" s="33"/>
      <c r="FE49" s="33"/>
      <c r="FF49" s="33"/>
      <c r="FG49" s="33"/>
      <c r="FH49" s="33"/>
      <c r="FI49" s="33"/>
      <c r="FJ49" s="33"/>
      <c r="FK49" s="33"/>
      <c r="FL49" s="33"/>
      <c r="FM49" s="33"/>
      <c r="FN49" s="33"/>
      <c r="FO49" s="33"/>
      <c r="FP49" s="33"/>
      <c r="FQ49" s="33"/>
      <c r="FR49" s="33"/>
      <c r="FS49" s="33"/>
      <c r="FT49" s="33"/>
      <c r="FU49" s="33"/>
      <c r="FV49" s="33"/>
      <c r="FW49" s="33"/>
      <c r="FX49" s="33"/>
      <c r="FY49" s="33"/>
      <c r="FZ49" s="33"/>
      <c r="GA49" s="33"/>
      <c r="GB49" s="33"/>
      <c r="GC49" s="33"/>
      <c r="GD49" s="33"/>
      <c r="GE49" s="33"/>
      <c r="GF49" s="33"/>
      <c r="GG49" s="33"/>
      <c r="GH49" s="33"/>
      <c r="GI49" s="33"/>
      <c r="GJ49" s="33"/>
      <c r="GK49" s="33"/>
      <c r="GL49" s="33"/>
      <c r="GM49" s="33"/>
      <c r="GN49" s="33"/>
      <c r="GO49" s="33"/>
      <c r="GP49" s="33"/>
      <c r="GQ49" s="33"/>
      <c r="GR49" s="33"/>
      <c r="GS49" s="33"/>
      <c r="GT49" s="33"/>
      <c r="GU49" s="33"/>
      <c r="GV49" s="33"/>
      <c r="GW49" s="33"/>
      <c r="GX49" s="33"/>
      <c r="GY49" s="33"/>
      <c r="GZ49" s="33"/>
      <c r="HA49" s="33"/>
      <c r="HB49" s="33"/>
      <c r="HC49" s="33"/>
      <c r="HD49" s="33"/>
      <c r="HE49" s="33"/>
      <c r="HF49" s="33"/>
      <c r="HG49" s="33"/>
      <c r="HH49" s="33"/>
      <c r="HI49" s="33"/>
      <c r="HJ49" s="33"/>
      <c r="HK49" s="33"/>
      <c r="HL49" s="33"/>
      <c r="HM49" s="33"/>
      <c r="HN49" s="33"/>
      <c r="HO49" s="33"/>
      <c r="HP49" s="33"/>
      <c r="HQ49" s="33"/>
      <c r="HR49" s="33"/>
      <c r="HS49" s="33"/>
      <c r="HT49" s="33"/>
      <c r="HU49" s="33"/>
      <c r="HV49" s="33"/>
      <c r="HW49" s="33"/>
      <c r="HX49" s="33"/>
      <c r="HY49" s="33"/>
      <c r="HZ49" s="33"/>
      <c r="IA49" s="33"/>
      <c r="IB49" s="33"/>
      <c r="IC49" s="33"/>
      <c r="ID49" s="33"/>
      <c r="IE49" s="33"/>
      <c r="IF49" s="33"/>
      <c r="IG49" s="33"/>
      <c r="IH49" s="33"/>
      <c r="II49" s="33"/>
      <c r="IJ49" s="33"/>
      <c r="IK49" s="33"/>
      <c r="IL49" s="33"/>
      <c r="IM49" s="33"/>
      <c r="IN49" s="33"/>
      <c r="IO49" s="33"/>
      <c r="IP49" s="33"/>
      <c r="IQ49" s="33"/>
      <c r="IR49" s="33"/>
      <c r="IS49" s="33"/>
      <c r="IT49" s="33"/>
      <c r="IU49" s="33"/>
    </row>
    <row r="50" spans="1:255" s="38" customFormat="1" ht="16.5" hidden="1" customHeight="1">
      <c r="A50" s="25"/>
      <c r="B50" s="11"/>
      <c r="C50" s="11"/>
      <c r="D50" s="11"/>
      <c r="E50" s="11"/>
      <c r="H50" s="11"/>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c r="EO50" s="33"/>
      <c r="EP50" s="33"/>
      <c r="EQ50" s="33"/>
      <c r="ER50" s="33"/>
      <c r="ES50" s="33"/>
      <c r="ET50" s="33"/>
      <c r="EU50" s="33"/>
      <c r="EV50" s="33"/>
      <c r="EW50" s="33"/>
      <c r="EX50" s="33"/>
      <c r="EY50" s="33"/>
      <c r="EZ50" s="33"/>
      <c r="FA50" s="33"/>
      <c r="FB50" s="33"/>
      <c r="FC50" s="33"/>
      <c r="FD50" s="33"/>
      <c r="FE50" s="33"/>
      <c r="FF50" s="33"/>
      <c r="FG50" s="33"/>
      <c r="FH50" s="33"/>
      <c r="FI50" s="33"/>
      <c r="FJ50" s="33"/>
      <c r="FK50" s="33"/>
      <c r="FL50" s="33"/>
      <c r="FM50" s="33"/>
      <c r="FN50" s="33"/>
      <c r="FO50" s="33"/>
      <c r="FP50" s="33"/>
      <c r="FQ50" s="33"/>
      <c r="FR50" s="33"/>
      <c r="FS50" s="33"/>
      <c r="FT50" s="33"/>
      <c r="FU50" s="33"/>
      <c r="FV50" s="33"/>
      <c r="FW50" s="33"/>
      <c r="FX50" s="33"/>
      <c r="FY50" s="33"/>
      <c r="FZ50" s="33"/>
      <c r="GA50" s="33"/>
      <c r="GB50" s="33"/>
      <c r="GC50" s="33"/>
      <c r="GD50" s="33"/>
      <c r="GE50" s="33"/>
      <c r="GF50" s="33"/>
      <c r="GG50" s="33"/>
      <c r="GH50" s="33"/>
      <c r="GI50" s="33"/>
      <c r="GJ50" s="33"/>
      <c r="GK50" s="33"/>
      <c r="GL50" s="33"/>
      <c r="GM50" s="33"/>
      <c r="GN50" s="33"/>
      <c r="GO50" s="33"/>
      <c r="GP50" s="33"/>
      <c r="GQ50" s="33"/>
      <c r="GR50" s="33"/>
      <c r="GS50" s="33"/>
      <c r="GT50" s="33"/>
      <c r="GU50" s="33"/>
      <c r="GV50" s="33"/>
      <c r="GW50" s="33"/>
      <c r="GX50" s="33"/>
      <c r="GY50" s="33"/>
      <c r="GZ50" s="33"/>
      <c r="HA50" s="33"/>
      <c r="HB50" s="33"/>
      <c r="HC50" s="33"/>
      <c r="HD50" s="33"/>
      <c r="HE50" s="33"/>
      <c r="HF50" s="33"/>
      <c r="HG50" s="33"/>
      <c r="HH50" s="33"/>
      <c r="HI50" s="33"/>
      <c r="HJ50" s="33"/>
      <c r="HK50" s="33"/>
      <c r="HL50" s="33"/>
      <c r="HM50" s="33"/>
      <c r="HN50" s="33"/>
      <c r="HO50" s="33"/>
      <c r="HP50" s="33"/>
      <c r="HQ50" s="33"/>
      <c r="HR50" s="33"/>
      <c r="HS50" s="33"/>
      <c r="HT50" s="33"/>
      <c r="HU50" s="33"/>
      <c r="HV50" s="33"/>
      <c r="HW50" s="33"/>
      <c r="HX50" s="33"/>
      <c r="HY50" s="33"/>
      <c r="HZ50" s="33"/>
      <c r="IA50" s="33"/>
      <c r="IB50" s="33"/>
      <c r="IC50" s="33"/>
      <c r="ID50" s="33"/>
      <c r="IE50" s="33"/>
      <c r="IF50" s="33"/>
      <c r="IG50" s="33"/>
      <c r="IH50" s="33"/>
      <c r="II50" s="33"/>
      <c r="IJ50" s="33"/>
      <c r="IK50" s="33"/>
      <c r="IL50" s="33"/>
      <c r="IM50" s="33"/>
      <c r="IN50" s="33"/>
      <c r="IO50" s="33"/>
      <c r="IP50" s="33"/>
      <c r="IQ50" s="33"/>
      <c r="IR50" s="33"/>
      <c r="IS50" s="33"/>
      <c r="IT50" s="33"/>
      <c r="IU50" s="33"/>
    </row>
    <row r="51" spans="1:255" s="38" customFormat="1" ht="8.25" hidden="1" customHeight="1">
      <c r="A51" s="25"/>
      <c r="B51" s="11"/>
      <c r="C51" s="11"/>
      <c r="D51" s="11"/>
      <c r="E51" s="11"/>
      <c r="H51" s="11"/>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c r="EO51" s="33"/>
      <c r="EP51" s="33"/>
      <c r="EQ51" s="33"/>
      <c r="ER51" s="33"/>
      <c r="ES51" s="33"/>
      <c r="ET51" s="33"/>
      <c r="EU51" s="33"/>
      <c r="EV51" s="33"/>
      <c r="EW51" s="33"/>
      <c r="EX51" s="33"/>
      <c r="EY51" s="33"/>
      <c r="EZ51" s="33"/>
      <c r="FA51" s="33"/>
      <c r="FB51" s="33"/>
      <c r="FC51" s="33"/>
      <c r="FD51" s="33"/>
      <c r="FE51" s="33"/>
      <c r="FF51" s="33"/>
      <c r="FG51" s="33"/>
      <c r="FH51" s="33"/>
      <c r="FI51" s="33"/>
      <c r="FJ51" s="33"/>
      <c r="FK51" s="33"/>
      <c r="FL51" s="33"/>
      <c r="FM51" s="33"/>
      <c r="FN51" s="33"/>
      <c r="FO51" s="33"/>
      <c r="FP51" s="33"/>
      <c r="FQ51" s="33"/>
      <c r="FR51" s="33"/>
      <c r="FS51" s="33"/>
      <c r="FT51" s="33"/>
      <c r="FU51" s="33"/>
      <c r="FV51" s="33"/>
      <c r="FW51" s="33"/>
      <c r="FX51" s="33"/>
      <c r="FY51" s="33"/>
      <c r="FZ51" s="33"/>
      <c r="GA51" s="33"/>
      <c r="GB51" s="33"/>
      <c r="GC51" s="33"/>
      <c r="GD51" s="33"/>
      <c r="GE51" s="33"/>
      <c r="GF51" s="33"/>
      <c r="GG51" s="33"/>
      <c r="GH51" s="33"/>
      <c r="GI51" s="33"/>
      <c r="GJ51" s="33"/>
      <c r="GK51" s="33"/>
      <c r="GL51" s="33"/>
      <c r="GM51" s="33"/>
      <c r="GN51" s="33"/>
      <c r="GO51" s="33"/>
      <c r="GP51" s="33"/>
      <c r="GQ51" s="33"/>
      <c r="GR51" s="33"/>
      <c r="GS51" s="33"/>
      <c r="GT51" s="33"/>
      <c r="GU51" s="33"/>
      <c r="GV51" s="33"/>
      <c r="GW51" s="33"/>
      <c r="GX51" s="33"/>
      <c r="GY51" s="33"/>
      <c r="GZ51" s="33"/>
      <c r="HA51" s="33"/>
      <c r="HB51" s="33"/>
      <c r="HC51" s="33"/>
      <c r="HD51" s="33"/>
      <c r="HE51" s="33"/>
      <c r="HF51" s="33"/>
      <c r="HG51" s="33"/>
      <c r="HH51" s="33"/>
      <c r="HI51" s="33"/>
      <c r="HJ51" s="33"/>
      <c r="HK51" s="33"/>
      <c r="HL51" s="33"/>
      <c r="HM51" s="33"/>
      <c r="HN51" s="33"/>
      <c r="HO51" s="33"/>
      <c r="HP51" s="33"/>
      <c r="HQ51" s="33"/>
      <c r="HR51" s="33"/>
      <c r="HS51" s="33"/>
      <c r="HT51" s="33"/>
      <c r="HU51" s="33"/>
      <c r="HV51" s="33"/>
      <c r="HW51" s="33"/>
      <c r="HX51" s="33"/>
      <c r="HY51" s="33"/>
      <c r="HZ51" s="33"/>
      <c r="IA51" s="33"/>
      <c r="IB51" s="33"/>
      <c r="IC51" s="33"/>
      <c r="ID51" s="33"/>
      <c r="IE51" s="33"/>
      <c r="IF51" s="33"/>
      <c r="IG51" s="33"/>
      <c r="IH51" s="33"/>
      <c r="II51" s="33"/>
      <c r="IJ51" s="33"/>
      <c r="IK51" s="33"/>
      <c r="IL51" s="33"/>
      <c r="IM51" s="33"/>
      <c r="IN51" s="33"/>
      <c r="IO51" s="33"/>
      <c r="IP51" s="33"/>
      <c r="IQ51" s="33"/>
      <c r="IR51" s="33"/>
      <c r="IS51" s="33"/>
      <c r="IT51" s="33"/>
      <c r="IU51" s="33"/>
    </row>
    <row r="52" spans="1:255" s="38" customFormat="1" ht="8.25" hidden="1" customHeight="1">
      <c r="A52" s="25"/>
      <c r="B52" s="73" t="s">
        <v>53</v>
      </c>
      <c r="C52"/>
      <c r="D52"/>
      <c r="E52"/>
      <c r="H52"/>
      <c r="I52"/>
      <c r="J52"/>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c r="EO52" s="33"/>
      <c r="EP52" s="33"/>
      <c r="EQ52" s="33"/>
      <c r="ER52" s="33"/>
      <c r="ES52" s="33"/>
      <c r="ET52" s="33"/>
      <c r="EU52" s="33"/>
      <c r="EV52" s="33"/>
      <c r="EW52" s="33"/>
      <c r="EX52" s="33"/>
      <c r="EY52" s="33"/>
      <c r="EZ52" s="33"/>
      <c r="FA52" s="33"/>
      <c r="FB52" s="33"/>
      <c r="FC52" s="33"/>
      <c r="FD52" s="33"/>
      <c r="FE52" s="33"/>
      <c r="FF52" s="33"/>
      <c r="FG52" s="33"/>
      <c r="FH52" s="33"/>
      <c r="FI52" s="33"/>
      <c r="FJ52" s="33"/>
      <c r="FK52" s="33"/>
      <c r="FL52" s="33"/>
      <c r="FM52" s="33"/>
      <c r="FN52" s="33"/>
      <c r="FO52" s="33"/>
      <c r="FP52" s="33"/>
      <c r="FQ52" s="33"/>
      <c r="FR52" s="33"/>
      <c r="FS52" s="33"/>
      <c r="FT52" s="33"/>
      <c r="FU52" s="33"/>
      <c r="FV52" s="33"/>
      <c r="FW52" s="33"/>
      <c r="FX52" s="33"/>
      <c r="FY52" s="33"/>
      <c r="FZ52" s="33"/>
      <c r="GA52" s="33"/>
      <c r="GB52" s="33"/>
      <c r="GC52" s="33"/>
      <c r="GD52" s="33"/>
      <c r="GE52" s="33"/>
      <c r="GF52" s="33"/>
      <c r="GG52" s="33"/>
      <c r="GH52" s="33"/>
      <c r="GI52" s="33"/>
      <c r="GJ52" s="33"/>
      <c r="GK52" s="33"/>
      <c r="GL52" s="33"/>
      <c r="GM52" s="33"/>
      <c r="GN52" s="33"/>
      <c r="GO52" s="33"/>
      <c r="GP52" s="33"/>
      <c r="GQ52" s="33"/>
      <c r="GR52" s="33"/>
      <c r="GS52" s="33"/>
      <c r="GT52" s="33"/>
      <c r="GU52" s="33"/>
      <c r="GV52" s="33"/>
      <c r="GW52" s="33"/>
      <c r="GX52" s="33"/>
      <c r="GY52" s="33"/>
      <c r="GZ52" s="33"/>
      <c r="HA52" s="33"/>
      <c r="HB52" s="33"/>
      <c r="HC52" s="33"/>
      <c r="HD52" s="33"/>
      <c r="HE52" s="33"/>
      <c r="HF52" s="33"/>
      <c r="HG52" s="33"/>
      <c r="HH52" s="33"/>
      <c r="HI52" s="33"/>
      <c r="HJ52" s="33"/>
      <c r="HK52" s="33"/>
      <c r="HL52" s="33"/>
      <c r="HM52" s="33"/>
      <c r="HN52" s="33"/>
      <c r="HO52" s="33"/>
      <c r="HP52" s="33"/>
      <c r="HQ52" s="33"/>
      <c r="HR52" s="33"/>
      <c r="HS52" s="33"/>
      <c r="HT52" s="33"/>
      <c r="HU52" s="33"/>
      <c r="HV52" s="33"/>
      <c r="HW52" s="33"/>
      <c r="HX52" s="33"/>
      <c r="HY52" s="33"/>
      <c r="HZ52" s="33"/>
      <c r="IA52" s="33"/>
      <c r="IB52" s="33"/>
      <c r="IC52" s="33"/>
      <c r="ID52" s="33"/>
      <c r="IE52" s="33"/>
      <c r="IF52" s="33"/>
      <c r="IG52" s="33"/>
      <c r="IH52" s="33"/>
      <c r="II52" s="33"/>
      <c r="IJ52" s="33"/>
      <c r="IK52" s="33"/>
      <c r="IL52" s="33"/>
      <c r="IM52" s="33"/>
      <c r="IN52" s="33"/>
      <c r="IO52" s="33"/>
      <c r="IP52" s="33"/>
      <c r="IQ52" s="33"/>
      <c r="IR52" s="33"/>
      <c r="IS52" s="33"/>
      <c r="IT52" s="33"/>
      <c r="IU52" s="33"/>
    </row>
    <row r="53" spans="1:255" s="38" customFormat="1" ht="8.25" hidden="1" customHeight="1">
      <c r="A53" s="25"/>
      <c r="B53"/>
      <c r="C53"/>
      <c r="D53"/>
      <c r="E53"/>
      <c r="H53"/>
      <c r="I53"/>
      <c r="J5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33"/>
      <c r="ES53" s="33"/>
      <c r="ET53" s="33"/>
      <c r="EU53" s="33"/>
      <c r="EV53" s="33"/>
      <c r="EW53" s="33"/>
      <c r="EX53" s="33"/>
      <c r="EY53" s="33"/>
      <c r="EZ53" s="33"/>
      <c r="FA53" s="33"/>
      <c r="FB53" s="33"/>
      <c r="FC53" s="33"/>
      <c r="FD53" s="33"/>
      <c r="FE53" s="33"/>
      <c r="FF53" s="33"/>
      <c r="FG53" s="33"/>
      <c r="FH53" s="33"/>
      <c r="FI53" s="33"/>
      <c r="FJ53" s="33"/>
      <c r="FK53" s="33"/>
      <c r="FL53" s="33"/>
      <c r="FM53" s="33"/>
      <c r="FN53" s="33"/>
      <c r="FO53" s="33"/>
      <c r="FP53" s="33"/>
      <c r="FQ53" s="33"/>
      <c r="FR53" s="33"/>
      <c r="FS53" s="33"/>
      <c r="FT53" s="33"/>
      <c r="FU53" s="33"/>
      <c r="FV53" s="33"/>
      <c r="FW53" s="33"/>
      <c r="FX53" s="33"/>
      <c r="FY53" s="33"/>
      <c r="FZ53" s="33"/>
      <c r="GA53" s="33"/>
      <c r="GB53" s="33"/>
      <c r="GC53" s="33"/>
      <c r="GD53" s="33"/>
      <c r="GE53" s="33"/>
      <c r="GF53" s="33"/>
      <c r="GG53" s="33"/>
      <c r="GH53" s="33"/>
      <c r="GI53" s="33"/>
      <c r="GJ53" s="33"/>
      <c r="GK53" s="33"/>
      <c r="GL53" s="33"/>
      <c r="GM53" s="33"/>
      <c r="GN53" s="33"/>
      <c r="GO53" s="33"/>
      <c r="GP53" s="33"/>
      <c r="GQ53" s="33"/>
      <c r="GR53" s="33"/>
      <c r="GS53" s="33"/>
      <c r="GT53" s="33"/>
      <c r="GU53" s="33"/>
      <c r="GV53" s="33"/>
      <c r="GW53" s="33"/>
      <c r="GX53" s="33"/>
      <c r="GY53" s="33"/>
      <c r="GZ53" s="33"/>
      <c r="HA53" s="33"/>
      <c r="HB53" s="33"/>
      <c r="HC53" s="33"/>
      <c r="HD53" s="33"/>
      <c r="HE53" s="33"/>
      <c r="HF53" s="33"/>
      <c r="HG53" s="33"/>
      <c r="HH53" s="33"/>
      <c r="HI53" s="33"/>
      <c r="HJ53" s="33"/>
      <c r="HK53" s="33"/>
      <c r="HL53" s="33"/>
      <c r="HM53" s="33"/>
      <c r="HN53" s="33"/>
      <c r="HO53" s="33"/>
      <c r="HP53" s="33"/>
      <c r="HQ53" s="33"/>
      <c r="HR53" s="33"/>
      <c r="HS53" s="33"/>
      <c r="HT53" s="33"/>
      <c r="HU53" s="33"/>
      <c r="HV53" s="33"/>
      <c r="HW53" s="33"/>
      <c r="HX53" s="33"/>
      <c r="HY53" s="33"/>
      <c r="HZ53" s="33"/>
      <c r="IA53" s="33"/>
      <c r="IB53" s="33"/>
      <c r="IC53" s="33"/>
      <c r="ID53" s="33"/>
      <c r="IE53" s="33"/>
      <c r="IF53" s="33"/>
      <c r="IG53" s="33"/>
      <c r="IH53" s="33"/>
      <c r="II53" s="33"/>
      <c r="IJ53" s="33"/>
      <c r="IK53" s="33"/>
      <c r="IL53" s="33"/>
      <c r="IM53" s="33"/>
      <c r="IN53" s="33"/>
      <c r="IO53" s="33"/>
      <c r="IP53" s="33"/>
      <c r="IQ53" s="33"/>
      <c r="IR53" s="33"/>
      <c r="IS53" s="33"/>
      <c r="IT53" s="33"/>
      <c r="IU53" s="33"/>
    </row>
    <row r="54" spans="1:255" s="38" customFormat="1" ht="8.25" hidden="1" customHeight="1">
      <c r="A54" s="25"/>
      <c r="B54"/>
      <c r="C54"/>
      <c r="D54"/>
      <c r="E54"/>
      <c r="F54"/>
      <c r="G54"/>
      <c r="H54"/>
      <c r="I54"/>
      <c r="J54"/>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c r="EO54" s="33"/>
      <c r="EP54" s="33"/>
      <c r="EQ54" s="33"/>
      <c r="ER54" s="33"/>
      <c r="ES54" s="33"/>
      <c r="ET54" s="33"/>
      <c r="EU54" s="33"/>
      <c r="EV54" s="33"/>
      <c r="EW54" s="33"/>
      <c r="EX54" s="33"/>
      <c r="EY54" s="33"/>
      <c r="EZ54" s="33"/>
      <c r="FA54" s="33"/>
      <c r="FB54" s="33"/>
      <c r="FC54" s="33"/>
      <c r="FD54" s="33"/>
      <c r="FE54" s="33"/>
      <c r="FF54" s="33"/>
      <c r="FG54" s="33"/>
      <c r="FH54" s="33"/>
      <c r="FI54" s="33"/>
      <c r="FJ54" s="33"/>
      <c r="FK54" s="33"/>
      <c r="FL54" s="33"/>
      <c r="FM54" s="33"/>
      <c r="FN54" s="33"/>
      <c r="FO54" s="33"/>
      <c r="FP54" s="33"/>
      <c r="FQ54" s="33"/>
      <c r="FR54" s="33"/>
      <c r="FS54" s="33"/>
      <c r="FT54" s="33"/>
      <c r="FU54" s="33"/>
      <c r="FV54" s="33"/>
      <c r="FW54" s="33"/>
      <c r="FX54" s="33"/>
      <c r="FY54" s="33"/>
      <c r="FZ54" s="33"/>
      <c r="GA54" s="33"/>
      <c r="GB54" s="33"/>
      <c r="GC54" s="33"/>
      <c r="GD54" s="33"/>
      <c r="GE54" s="33"/>
      <c r="GF54" s="33"/>
      <c r="GG54" s="33"/>
      <c r="GH54" s="33"/>
      <c r="GI54" s="33"/>
      <c r="GJ54" s="33"/>
      <c r="GK54" s="33"/>
      <c r="GL54" s="33"/>
      <c r="GM54" s="33"/>
      <c r="GN54" s="33"/>
      <c r="GO54" s="33"/>
      <c r="GP54" s="33"/>
      <c r="GQ54" s="33"/>
      <c r="GR54" s="33"/>
      <c r="GS54" s="33"/>
      <c r="GT54" s="33"/>
      <c r="GU54" s="33"/>
      <c r="GV54" s="33"/>
      <c r="GW54" s="33"/>
      <c r="GX54" s="33"/>
      <c r="GY54" s="33"/>
      <c r="GZ54" s="33"/>
      <c r="HA54" s="33"/>
      <c r="HB54" s="33"/>
      <c r="HC54" s="33"/>
      <c r="HD54" s="33"/>
      <c r="HE54" s="33"/>
      <c r="HF54" s="33"/>
      <c r="HG54" s="33"/>
      <c r="HH54" s="33"/>
      <c r="HI54" s="33"/>
      <c r="HJ54" s="33"/>
      <c r="HK54" s="33"/>
      <c r="HL54" s="33"/>
      <c r="HM54" s="33"/>
      <c r="HN54" s="33"/>
      <c r="HO54" s="33"/>
      <c r="HP54" s="33"/>
      <c r="HQ54" s="33"/>
      <c r="HR54" s="33"/>
      <c r="HS54" s="33"/>
      <c r="HT54" s="33"/>
      <c r="HU54" s="33"/>
      <c r="HV54" s="33"/>
      <c r="HW54" s="33"/>
      <c r="HX54" s="33"/>
      <c r="HY54" s="33"/>
      <c r="HZ54" s="33"/>
      <c r="IA54" s="33"/>
      <c r="IB54" s="33"/>
      <c r="IC54" s="33"/>
      <c r="ID54" s="33"/>
      <c r="IE54" s="33"/>
      <c r="IF54" s="33"/>
      <c r="IG54" s="33"/>
      <c r="IH54" s="33"/>
      <c r="II54" s="33"/>
      <c r="IJ54" s="33"/>
      <c r="IK54" s="33"/>
      <c r="IL54" s="33"/>
      <c r="IM54" s="33"/>
      <c r="IN54" s="33"/>
      <c r="IO54" s="33"/>
      <c r="IP54" s="33"/>
      <c r="IQ54" s="33"/>
      <c r="IR54" s="33"/>
      <c r="IS54" s="33"/>
      <c r="IT54" s="33"/>
      <c r="IU54" s="33"/>
    </row>
    <row r="55" spans="1:255" s="38" customFormat="1" ht="8.25" hidden="1" customHeight="1">
      <c r="A55" s="25"/>
      <c r="B55"/>
      <c r="C55"/>
      <c r="D55"/>
      <c r="E55"/>
      <c r="F55"/>
      <c r="G55"/>
      <c r="H55"/>
      <c r="I55"/>
      <c r="J55"/>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c r="EO55" s="33"/>
      <c r="EP55" s="33"/>
      <c r="EQ55" s="33"/>
      <c r="ER55" s="33"/>
      <c r="ES55" s="33"/>
      <c r="ET55" s="33"/>
      <c r="EU55" s="33"/>
      <c r="EV55" s="33"/>
      <c r="EW55" s="33"/>
      <c r="EX55" s="33"/>
      <c r="EY55" s="33"/>
      <c r="EZ55" s="33"/>
      <c r="FA55" s="33"/>
      <c r="FB55" s="33"/>
      <c r="FC55" s="33"/>
      <c r="FD55" s="33"/>
      <c r="FE55" s="33"/>
      <c r="FF55" s="33"/>
      <c r="FG55" s="33"/>
      <c r="FH55" s="33"/>
      <c r="FI55" s="33"/>
      <c r="FJ55" s="33"/>
      <c r="FK55" s="33"/>
      <c r="FL55" s="33"/>
      <c r="FM55" s="33"/>
      <c r="FN55" s="33"/>
      <c r="FO55" s="33"/>
      <c r="FP55" s="33"/>
      <c r="FQ55" s="33"/>
      <c r="FR55" s="33"/>
      <c r="FS55" s="33"/>
      <c r="FT55" s="33"/>
      <c r="FU55" s="33"/>
      <c r="FV55" s="33"/>
      <c r="FW55" s="33"/>
      <c r="FX55" s="33"/>
      <c r="FY55" s="33"/>
      <c r="FZ55" s="33"/>
      <c r="GA55" s="33"/>
      <c r="GB55" s="33"/>
      <c r="GC55" s="33"/>
      <c r="GD55" s="33"/>
      <c r="GE55" s="33"/>
      <c r="GF55" s="33"/>
      <c r="GG55" s="33"/>
      <c r="GH55" s="33"/>
      <c r="GI55" s="33"/>
      <c r="GJ55" s="33"/>
      <c r="GK55" s="33"/>
      <c r="GL55" s="33"/>
      <c r="GM55" s="33"/>
      <c r="GN55" s="33"/>
      <c r="GO55" s="33"/>
      <c r="GP55" s="33"/>
      <c r="GQ55" s="33"/>
      <c r="GR55" s="33"/>
      <c r="GS55" s="33"/>
      <c r="GT55" s="33"/>
      <c r="GU55" s="33"/>
      <c r="GV55" s="33"/>
      <c r="GW55" s="33"/>
      <c r="GX55" s="33"/>
      <c r="GY55" s="33"/>
      <c r="GZ55" s="33"/>
      <c r="HA55" s="33"/>
      <c r="HB55" s="33"/>
      <c r="HC55" s="33"/>
      <c r="HD55" s="33"/>
      <c r="HE55" s="33"/>
      <c r="HF55" s="33"/>
      <c r="HG55" s="33"/>
      <c r="HH55" s="33"/>
      <c r="HI55" s="33"/>
      <c r="HJ55" s="33"/>
      <c r="HK55" s="33"/>
      <c r="HL55" s="33"/>
      <c r="HM55" s="33"/>
      <c r="HN55" s="33"/>
      <c r="HO55" s="33"/>
      <c r="HP55" s="33"/>
      <c r="HQ55" s="33"/>
      <c r="HR55" s="33"/>
      <c r="HS55" s="33"/>
      <c r="HT55" s="33"/>
      <c r="HU55" s="33"/>
      <c r="HV55" s="33"/>
      <c r="HW55" s="33"/>
      <c r="HX55" s="33"/>
      <c r="HY55" s="33"/>
      <c r="HZ55" s="33"/>
      <c r="IA55" s="33"/>
      <c r="IB55" s="33"/>
      <c r="IC55" s="33"/>
      <c r="ID55" s="33"/>
      <c r="IE55" s="33"/>
      <c r="IF55" s="33"/>
      <c r="IG55" s="33"/>
      <c r="IH55" s="33"/>
      <c r="II55" s="33"/>
      <c r="IJ55" s="33"/>
      <c r="IK55" s="33"/>
      <c r="IL55" s="33"/>
      <c r="IM55" s="33"/>
      <c r="IN55" s="33"/>
      <c r="IO55" s="33"/>
      <c r="IP55" s="33"/>
      <c r="IQ55" s="33"/>
      <c r="IR55" s="33"/>
      <c r="IS55" s="33"/>
      <c r="IT55" s="33"/>
      <c r="IU55" s="33"/>
    </row>
    <row r="56" spans="1:255" s="38" customFormat="1" ht="8.25" hidden="1" customHeight="1">
      <c r="A56" s="25"/>
      <c r="B56"/>
      <c r="C56"/>
      <c r="D56"/>
      <c r="E56"/>
      <c r="F56"/>
      <c r="G56"/>
      <c r="H56"/>
      <c r="I56"/>
      <c r="J56"/>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c r="EO56" s="33"/>
      <c r="EP56" s="33"/>
      <c r="EQ56" s="33"/>
      <c r="ER56" s="33"/>
      <c r="ES56" s="33"/>
      <c r="ET56" s="33"/>
      <c r="EU56" s="33"/>
      <c r="EV56" s="33"/>
      <c r="EW56" s="33"/>
      <c r="EX56" s="33"/>
      <c r="EY56" s="33"/>
      <c r="EZ56" s="33"/>
      <c r="FA56" s="33"/>
      <c r="FB56" s="33"/>
      <c r="FC56" s="33"/>
      <c r="FD56" s="33"/>
      <c r="FE56" s="33"/>
      <c r="FF56" s="33"/>
      <c r="FG56" s="33"/>
      <c r="FH56" s="33"/>
      <c r="FI56" s="33"/>
      <c r="FJ56" s="33"/>
      <c r="FK56" s="33"/>
      <c r="FL56" s="33"/>
      <c r="FM56" s="33"/>
      <c r="FN56" s="33"/>
      <c r="FO56" s="33"/>
      <c r="FP56" s="33"/>
      <c r="FQ56" s="33"/>
      <c r="FR56" s="33"/>
      <c r="FS56" s="33"/>
      <c r="FT56" s="33"/>
      <c r="FU56" s="33"/>
      <c r="FV56" s="33"/>
      <c r="FW56" s="33"/>
      <c r="FX56" s="33"/>
      <c r="FY56" s="33"/>
      <c r="FZ56" s="33"/>
      <c r="GA56" s="33"/>
      <c r="GB56" s="33"/>
      <c r="GC56" s="33"/>
      <c r="GD56" s="33"/>
      <c r="GE56" s="33"/>
      <c r="GF56" s="33"/>
      <c r="GG56" s="33"/>
      <c r="GH56" s="33"/>
      <c r="GI56" s="33"/>
      <c r="GJ56" s="33"/>
      <c r="GK56" s="33"/>
      <c r="GL56" s="33"/>
      <c r="GM56" s="33"/>
      <c r="GN56" s="33"/>
      <c r="GO56" s="33"/>
      <c r="GP56" s="33"/>
      <c r="GQ56" s="33"/>
      <c r="GR56" s="33"/>
      <c r="GS56" s="33"/>
      <c r="GT56" s="33"/>
      <c r="GU56" s="33"/>
      <c r="GV56" s="33"/>
      <c r="GW56" s="33"/>
      <c r="GX56" s="33"/>
      <c r="GY56" s="33"/>
      <c r="GZ56" s="33"/>
      <c r="HA56" s="33"/>
      <c r="HB56" s="33"/>
      <c r="HC56" s="33"/>
      <c r="HD56" s="33"/>
      <c r="HE56" s="33"/>
      <c r="HF56" s="33"/>
      <c r="HG56" s="33"/>
      <c r="HH56" s="33"/>
      <c r="HI56" s="33"/>
      <c r="HJ56" s="33"/>
      <c r="HK56" s="33"/>
      <c r="HL56" s="33"/>
      <c r="HM56" s="33"/>
      <c r="HN56" s="33"/>
      <c r="HO56" s="33"/>
      <c r="HP56" s="33"/>
      <c r="HQ56" s="33"/>
      <c r="HR56" s="33"/>
      <c r="HS56" s="33"/>
      <c r="HT56" s="33"/>
      <c r="HU56" s="33"/>
      <c r="HV56" s="33"/>
      <c r="HW56" s="33"/>
      <c r="HX56" s="33"/>
      <c r="HY56" s="33"/>
      <c r="HZ56" s="33"/>
      <c r="IA56" s="33"/>
      <c r="IB56" s="33"/>
      <c r="IC56" s="33"/>
      <c r="ID56" s="33"/>
      <c r="IE56" s="33"/>
      <c r="IF56" s="33"/>
      <c r="IG56" s="33"/>
      <c r="IH56" s="33"/>
      <c r="II56" s="33"/>
      <c r="IJ56" s="33"/>
      <c r="IK56" s="33"/>
      <c r="IL56" s="33"/>
      <c r="IM56" s="33"/>
      <c r="IN56" s="33"/>
      <c r="IO56" s="33"/>
      <c r="IP56" s="33"/>
      <c r="IQ56" s="33"/>
      <c r="IR56" s="33"/>
      <c r="IS56" s="33"/>
      <c r="IT56" s="33"/>
      <c r="IU56" s="33"/>
    </row>
    <row r="57" spans="1:255" s="38" customFormat="1" ht="8.25" hidden="1" customHeight="1">
      <c r="A57" s="25"/>
      <c r="B57"/>
      <c r="C57"/>
      <c r="D57"/>
      <c r="E57"/>
      <c r="F57"/>
      <c r="G57"/>
      <c r="H57"/>
      <c r="I57"/>
      <c r="J57"/>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c r="EO57" s="33"/>
      <c r="EP57" s="33"/>
      <c r="EQ57" s="33"/>
      <c r="ER57" s="33"/>
      <c r="ES57" s="33"/>
      <c r="ET57" s="33"/>
      <c r="EU57" s="33"/>
      <c r="EV57" s="33"/>
      <c r="EW57" s="33"/>
      <c r="EX57" s="33"/>
      <c r="EY57" s="33"/>
      <c r="EZ57" s="33"/>
      <c r="FA57" s="33"/>
      <c r="FB57" s="33"/>
      <c r="FC57" s="33"/>
      <c r="FD57" s="33"/>
      <c r="FE57" s="33"/>
      <c r="FF57" s="33"/>
      <c r="FG57" s="33"/>
      <c r="FH57" s="33"/>
      <c r="FI57" s="33"/>
      <c r="FJ57" s="33"/>
      <c r="FK57" s="33"/>
      <c r="FL57" s="33"/>
      <c r="FM57" s="33"/>
      <c r="FN57" s="33"/>
      <c r="FO57" s="33"/>
      <c r="FP57" s="33"/>
      <c r="FQ57" s="33"/>
      <c r="FR57" s="33"/>
      <c r="FS57" s="33"/>
      <c r="FT57" s="33"/>
      <c r="FU57" s="33"/>
      <c r="FV57" s="33"/>
      <c r="FW57" s="33"/>
      <c r="FX57" s="33"/>
      <c r="FY57" s="33"/>
      <c r="FZ57" s="33"/>
      <c r="GA57" s="33"/>
      <c r="GB57" s="33"/>
      <c r="GC57" s="33"/>
      <c r="GD57" s="33"/>
      <c r="GE57" s="33"/>
      <c r="GF57" s="33"/>
      <c r="GG57" s="33"/>
      <c r="GH57" s="33"/>
      <c r="GI57" s="33"/>
      <c r="GJ57" s="33"/>
      <c r="GK57" s="33"/>
      <c r="GL57" s="33"/>
      <c r="GM57" s="33"/>
      <c r="GN57" s="33"/>
      <c r="GO57" s="33"/>
      <c r="GP57" s="33"/>
      <c r="GQ57" s="33"/>
      <c r="GR57" s="33"/>
      <c r="GS57" s="33"/>
      <c r="GT57" s="33"/>
      <c r="GU57" s="33"/>
      <c r="GV57" s="33"/>
      <c r="GW57" s="33"/>
      <c r="GX57" s="33"/>
      <c r="GY57" s="33"/>
      <c r="GZ57" s="33"/>
      <c r="HA57" s="33"/>
      <c r="HB57" s="33"/>
      <c r="HC57" s="33"/>
      <c r="HD57" s="33"/>
      <c r="HE57" s="33"/>
      <c r="HF57" s="33"/>
      <c r="HG57" s="33"/>
      <c r="HH57" s="33"/>
      <c r="HI57" s="33"/>
      <c r="HJ57" s="33"/>
      <c r="HK57" s="33"/>
      <c r="HL57" s="33"/>
      <c r="HM57" s="33"/>
      <c r="HN57" s="33"/>
      <c r="HO57" s="33"/>
      <c r="HP57" s="33"/>
      <c r="HQ57" s="33"/>
      <c r="HR57" s="33"/>
      <c r="HS57" s="33"/>
      <c r="HT57" s="33"/>
      <c r="HU57" s="33"/>
      <c r="HV57" s="33"/>
      <c r="HW57" s="33"/>
      <c r="HX57" s="33"/>
      <c r="HY57" s="33"/>
      <c r="HZ57" s="33"/>
      <c r="IA57" s="33"/>
      <c r="IB57" s="33"/>
      <c r="IC57" s="33"/>
      <c r="ID57" s="33"/>
      <c r="IE57" s="33"/>
      <c r="IF57" s="33"/>
      <c r="IG57" s="33"/>
      <c r="IH57" s="33"/>
      <c r="II57" s="33"/>
      <c r="IJ57" s="33"/>
      <c r="IK57" s="33"/>
      <c r="IL57" s="33"/>
      <c r="IM57" s="33"/>
      <c r="IN57" s="33"/>
      <c r="IO57" s="33"/>
      <c r="IP57" s="33"/>
      <c r="IQ57" s="33"/>
      <c r="IR57" s="33"/>
      <c r="IS57" s="33"/>
      <c r="IT57" s="33"/>
      <c r="IU57" s="33"/>
    </row>
    <row r="58" spans="1:255" s="38" customFormat="1" ht="8.25" hidden="1" customHeight="1">
      <c r="A58" s="25"/>
      <c r="B58"/>
      <c r="C58"/>
      <c r="D58"/>
      <c r="E58"/>
      <c r="F58"/>
      <c r="G58"/>
      <c r="H58"/>
      <c r="I58"/>
      <c r="J58"/>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3"/>
      <c r="IQ58" s="33"/>
      <c r="IR58" s="33"/>
      <c r="IS58" s="33"/>
      <c r="IT58" s="33"/>
      <c r="IU58" s="33"/>
    </row>
    <row r="59" spans="1:255" s="38" customFormat="1" ht="8.25" hidden="1" customHeight="1">
      <c r="A59" s="25"/>
      <c r="B59"/>
      <c r="C59"/>
      <c r="D59"/>
      <c r="E59"/>
      <c r="F59"/>
      <c r="G59"/>
      <c r="H59"/>
      <c r="I59"/>
      <c r="J59"/>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3"/>
      <c r="IQ59" s="33"/>
      <c r="IR59" s="33"/>
      <c r="IS59" s="33"/>
      <c r="IT59" s="33"/>
      <c r="IU59" s="33"/>
    </row>
    <row r="60" spans="1:255" s="38" customFormat="1" ht="8.25" hidden="1" customHeight="1">
      <c r="A60" s="25"/>
      <c r="B60"/>
      <c r="C60"/>
      <c r="D60"/>
      <c r="E60"/>
      <c r="F60"/>
      <c r="G60"/>
      <c r="H60"/>
      <c r="I60"/>
      <c r="J60"/>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c r="ET60" s="33"/>
      <c r="EU60" s="33"/>
      <c r="EV60" s="33"/>
      <c r="EW60" s="33"/>
      <c r="EX60" s="33"/>
      <c r="EY60" s="33"/>
      <c r="EZ60" s="33"/>
      <c r="FA60" s="33"/>
      <c r="FB60" s="33"/>
      <c r="FC60" s="33"/>
      <c r="FD60" s="33"/>
      <c r="FE60" s="33"/>
      <c r="FF60" s="33"/>
      <c r="FG60" s="33"/>
      <c r="FH60" s="33"/>
      <c r="FI60" s="33"/>
      <c r="FJ60" s="33"/>
      <c r="FK60" s="33"/>
      <c r="FL60" s="33"/>
      <c r="FM60" s="33"/>
      <c r="FN60" s="33"/>
      <c r="FO60" s="33"/>
      <c r="FP60" s="33"/>
      <c r="FQ60" s="33"/>
      <c r="FR60" s="33"/>
      <c r="FS60" s="33"/>
      <c r="FT60" s="33"/>
      <c r="FU60" s="33"/>
      <c r="FV60" s="33"/>
      <c r="FW60" s="33"/>
      <c r="FX60" s="33"/>
      <c r="FY60" s="33"/>
      <c r="FZ60" s="33"/>
      <c r="GA60" s="33"/>
      <c r="GB60" s="33"/>
      <c r="GC60" s="33"/>
      <c r="GD60" s="33"/>
      <c r="GE60" s="33"/>
      <c r="GF60" s="33"/>
      <c r="GG60" s="33"/>
      <c r="GH60" s="33"/>
      <c r="GI60" s="33"/>
      <c r="GJ60" s="33"/>
      <c r="GK60" s="33"/>
      <c r="GL60" s="33"/>
      <c r="GM60" s="33"/>
      <c r="GN60" s="33"/>
      <c r="GO60" s="33"/>
      <c r="GP60" s="33"/>
      <c r="GQ60" s="33"/>
      <c r="GR60" s="33"/>
      <c r="GS60" s="33"/>
      <c r="GT60" s="33"/>
      <c r="GU60" s="33"/>
      <c r="GV60" s="33"/>
      <c r="GW60" s="33"/>
      <c r="GX60" s="33"/>
      <c r="GY60" s="33"/>
      <c r="GZ60" s="33"/>
      <c r="HA60" s="33"/>
      <c r="HB60" s="33"/>
      <c r="HC60" s="33"/>
      <c r="HD60" s="33"/>
      <c r="HE60" s="33"/>
      <c r="HF60" s="33"/>
      <c r="HG60" s="33"/>
      <c r="HH60" s="33"/>
      <c r="HI60" s="33"/>
      <c r="HJ60" s="33"/>
      <c r="HK60" s="33"/>
      <c r="HL60" s="33"/>
      <c r="HM60" s="33"/>
      <c r="HN60" s="33"/>
      <c r="HO60" s="33"/>
      <c r="HP60" s="33"/>
      <c r="HQ60" s="33"/>
      <c r="HR60" s="33"/>
      <c r="HS60" s="33"/>
      <c r="HT60" s="33"/>
      <c r="HU60" s="33"/>
      <c r="HV60" s="33"/>
      <c r="HW60" s="33"/>
      <c r="HX60" s="33"/>
      <c r="HY60" s="33"/>
      <c r="HZ60" s="33"/>
      <c r="IA60" s="33"/>
      <c r="IB60" s="33"/>
      <c r="IC60" s="33"/>
      <c r="ID60" s="33"/>
      <c r="IE60" s="33"/>
      <c r="IF60" s="33"/>
      <c r="IG60" s="33"/>
      <c r="IH60" s="33"/>
      <c r="II60" s="33"/>
      <c r="IJ60" s="33"/>
      <c r="IK60" s="33"/>
      <c r="IL60" s="33"/>
      <c r="IM60" s="33"/>
      <c r="IN60" s="33"/>
      <c r="IO60" s="33"/>
      <c r="IP60" s="33"/>
      <c r="IQ60" s="33"/>
      <c r="IR60" s="33"/>
      <c r="IS60" s="33"/>
      <c r="IT60" s="33"/>
      <c r="IU60" s="33"/>
    </row>
    <row r="61" spans="1:255" s="38" customFormat="1" ht="8.25" hidden="1" customHeight="1">
      <c r="A61" s="25"/>
      <c r="B61"/>
      <c r="C61"/>
      <c r="D61"/>
      <c r="E61"/>
      <c r="F61"/>
      <c r="G61"/>
      <c r="H61"/>
      <c r="I61"/>
      <c r="J61"/>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row>
    <row r="62" spans="1:255" s="38" customFormat="1" ht="8.25" hidden="1" customHeight="1">
      <c r="A62" s="25"/>
      <c r="B62"/>
      <c r="C62"/>
      <c r="D62"/>
      <c r="E62"/>
      <c r="F62"/>
      <c r="G62"/>
      <c r="H62"/>
      <c r="I62"/>
      <c r="J62"/>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c r="EV62" s="33"/>
      <c r="EW62" s="33"/>
      <c r="EX62" s="33"/>
      <c r="EY62" s="33"/>
      <c r="EZ62" s="33"/>
      <c r="FA62" s="33"/>
      <c r="FB62" s="33"/>
      <c r="FC62" s="33"/>
      <c r="FD62" s="33"/>
      <c r="FE62" s="33"/>
      <c r="FF62" s="33"/>
      <c r="FG62" s="33"/>
      <c r="FH62" s="33"/>
      <c r="FI62" s="33"/>
      <c r="FJ62" s="33"/>
      <c r="FK62" s="33"/>
      <c r="FL62" s="33"/>
      <c r="FM62" s="33"/>
      <c r="FN62" s="33"/>
      <c r="FO62" s="33"/>
      <c r="FP62" s="33"/>
      <c r="FQ62" s="33"/>
      <c r="FR62" s="33"/>
      <c r="FS62" s="33"/>
      <c r="FT62" s="33"/>
      <c r="FU62" s="33"/>
      <c r="FV62" s="33"/>
      <c r="FW62" s="33"/>
      <c r="FX62" s="33"/>
      <c r="FY62" s="33"/>
      <c r="FZ62" s="33"/>
      <c r="GA62" s="33"/>
      <c r="GB62" s="33"/>
      <c r="GC62" s="33"/>
      <c r="GD62" s="33"/>
      <c r="GE62" s="33"/>
      <c r="GF62" s="33"/>
      <c r="GG62" s="33"/>
      <c r="GH62" s="33"/>
      <c r="GI62" s="33"/>
      <c r="GJ62" s="33"/>
      <c r="GK62" s="33"/>
      <c r="GL62" s="33"/>
      <c r="GM62" s="33"/>
      <c r="GN62" s="33"/>
      <c r="GO62" s="33"/>
      <c r="GP62" s="33"/>
      <c r="GQ62" s="33"/>
      <c r="GR62" s="33"/>
      <c r="GS62" s="33"/>
      <c r="GT62" s="33"/>
      <c r="GU62" s="33"/>
      <c r="GV62" s="33"/>
      <c r="GW62" s="33"/>
      <c r="GX62" s="33"/>
      <c r="GY62" s="33"/>
      <c r="GZ62" s="33"/>
      <c r="HA62" s="33"/>
      <c r="HB62" s="33"/>
      <c r="HC62" s="33"/>
      <c r="HD62" s="33"/>
      <c r="HE62" s="33"/>
      <c r="HF62" s="33"/>
      <c r="HG62" s="33"/>
      <c r="HH62" s="33"/>
      <c r="HI62" s="33"/>
      <c r="HJ62" s="33"/>
      <c r="HK62" s="33"/>
      <c r="HL62" s="33"/>
      <c r="HM62" s="33"/>
      <c r="HN62" s="33"/>
      <c r="HO62" s="33"/>
      <c r="HP62" s="33"/>
      <c r="HQ62" s="33"/>
      <c r="HR62" s="33"/>
      <c r="HS62" s="33"/>
      <c r="HT62" s="33"/>
      <c r="HU62" s="33"/>
      <c r="HV62" s="33"/>
      <c r="HW62" s="33"/>
      <c r="HX62" s="33"/>
      <c r="HY62" s="33"/>
      <c r="HZ62" s="33"/>
      <c r="IA62" s="33"/>
      <c r="IB62" s="33"/>
      <c r="IC62" s="33"/>
      <c r="ID62" s="33"/>
      <c r="IE62" s="33"/>
      <c r="IF62" s="33"/>
      <c r="IG62" s="33"/>
      <c r="IH62" s="33"/>
      <c r="II62" s="33"/>
      <c r="IJ62" s="33"/>
      <c r="IK62" s="33"/>
      <c r="IL62" s="33"/>
      <c r="IM62" s="33"/>
      <c r="IN62" s="33"/>
      <c r="IO62" s="33"/>
      <c r="IP62" s="33"/>
      <c r="IQ62" s="33"/>
      <c r="IR62" s="33"/>
      <c r="IS62" s="33"/>
      <c r="IT62" s="33"/>
      <c r="IU62" s="33"/>
    </row>
    <row r="63" spans="1:255" s="38" customFormat="1" ht="8.25" hidden="1" customHeight="1">
      <c r="A63" s="25"/>
      <c r="B63"/>
      <c r="C63"/>
      <c r="D63"/>
      <c r="E63"/>
      <c r="F63"/>
      <c r="G63"/>
      <c r="H63"/>
      <c r="I63"/>
      <c r="J6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c r="ET63" s="33"/>
      <c r="EU63" s="33"/>
      <c r="EV63" s="33"/>
      <c r="EW63" s="33"/>
      <c r="EX63" s="33"/>
      <c r="EY63" s="33"/>
      <c r="EZ63" s="33"/>
      <c r="FA63" s="33"/>
      <c r="FB63" s="33"/>
      <c r="FC63" s="33"/>
      <c r="FD63" s="33"/>
      <c r="FE63" s="33"/>
      <c r="FF63" s="33"/>
      <c r="FG63" s="33"/>
      <c r="FH63" s="33"/>
      <c r="FI63" s="33"/>
      <c r="FJ63" s="33"/>
      <c r="FK63" s="33"/>
      <c r="FL63" s="33"/>
      <c r="FM63" s="33"/>
      <c r="FN63" s="33"/>
      <c r="FO63" s="33"/>
      <c r="FP63" s="33"/>
      <c r="FQ63" s="33"/>
      <c r="FR63" s="33"/>
      <c r="FS63" s="33"/>
      <c r="FT63" s="33"/>
      <c r="FU63" s="33"/>
      <c r="FV63" s="33"/>
      <c r="FW63" s="33"/>
      <c r="FX63" s="33"/>
      <c r="FY63" s="33"/>
      <c r="FZ63" s="33"/>
      <c r="GA63" s="33"/>
      <c r="GB63" s="33"/>
      <c r="GC63" s="33"/>
      <c r="GD63" s="33"/>
      <c r="GE63" s="33"/>
      <c r="GF63" s="33"/>
      <c r="GG63" s="33"/>
      <c r="GH63" s="33"/>
      <c r="GI63" s="33"/>
      <c r="GJ63" s="33"/>
      <c r="GK63" s="33"/>
      <c r="GL63" s="33"/>
      <c r="GM63" s="33"/>
      <c r="GN63" s="33"/>
      <c r="GO63" s="33"/>
      <c r="GP63" s="33"/>
      <c r="GQ63" s="33"/>
      <c r="GR63" s="33"/>
      <c r="GS63" s="33"/>
      <c r="GT63" s="33"/>
      <c r="GU63" s="33"/>
      <c r="GV63" s="33"/>
      <c r="GW63" s="33"/>
      <c r="GX63" s="33"/>
      <c r="GY63" s="33"/>
      <c r="GZ63" s="33"/>
      <c r="HA63" s="33"/>
      <c r="HB63" s="33"/>
      <c r="HC63" s="33"/>
      <c r="HD63" s="33"/>
      <c r="HE63" s="33"/>
      <c r="HF63" s="33"/>
      <c r="HG63" s="33"/>
      <c r="HH63" s="33"/>
      <c r="HI63" s="33"/>
      <c r="HJ63" s="33"/>
      <c r="HK63" s="33"/>
      <c r="HL63" s="33"/>
      <c r="HM63" s="33"/>
      <c r="HN63" s="33"/>
      <c r="HO63" s="33"/>
      <c r="HP63" s="33"/>
      <c r="HQ63" s="33"/>
      <c r="HR63" s="33"/>
      <c r="HS63" s="33"/>
      <c r="HT63" s="33"/>
      <c r="HU63" s="33"/>
      <c r="HV63" s="33"/>
      <c r="HW63" s="33"/>
      <c r="HX63" s="33"/>
      <c r="HY63" s="33"/>
      <c r="HZ63" s="33"/>
      <c r="IA63" s="33"/>
      <c r="IB63" s="33"/>
      <c r="IC63" s="33"/>
      <c r="ID63" s="33"/>
      <c r="IE63" s="33"/>
      <c r="IF63" s="33"/>
      <c r="IG63" s="33"/>
      <c r="IH63" s="33"/>
      <c r="II63" s="33"/>
      <c r="IJ63" s="33"/>
      <c r="IK63" s="33"/>
      <c r="IL63" s="33"/>
      <c r="IM63" s="33"/>
      <c r="IN63" s="33"/>
      <c r="IO63" s="33"/>
      <c r="IP63" s="33"/>
      <c r="IQ63" s="33"/>
      <c r="IR63" s="33"/>
      <c r="IS63" s="33"/>
      <c r="IT63" s="33"/>
      <c r="IU63" s="33"/>
    </row>
    <row r="64" spans="1:255" s="38" customFormat="1" ht="8.25" hidden="1" customHeight="1">
      <c r="A64" s="25"/>
      <c r="B64"/>
      <c r="C64"/>
      <c r="D64"/>
      <c r="E64"/>
      <c r="F64"/>
      <c r="G64"/>
      <c r="H64"/>
      <c r="I64"/>
      <c r="J64"/>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c r="FG64" s="33"/>
      <c r="FH64" s="33"/>
      <c r="FI64" s="33"/>
      <c r="FJ64" s="33"/>
      <c r="FK64" s="33"/>
      <c r="FL64" s="33"/>
      <c r="FM64" s="33"/>
      <c r="FN64" s="33"/>
      <c r="FO64" s="33"/>
      <c r="FP64" s="33"/>
      <c r="FQ64" s="33"/>
      <c r="FR64" s="33"/>
      <c r="FS64" s="33"/>
      <c r="FT64" s="33"/>
      <c r="FU64" s="33"/>
      <c r="FV64" s="33"/>
      <c r="FW64" s="33"/>
      <c r="FX64" s="33"/>
      <c r="FY64" s="33"/>
      <c r="FZ64" s="33"/>
      <c r="GA64" s="33"/>
      <c r="GB64" s="33"/>
      <c r="GC64" s="33"/>
      <c r="GD64" s="33"/>
      <c r="GE64" s="33"/>
      <c r="GF64" s="33"/>
      <c r="GG64" s="33"/>
      <c r="GH64" s="33"/>
      <c r="GI64" s="33"/>
      <c r="GJ64" s="33"/>
      <c r="GK64" s="33"/>
      <c r="GL64" s="33"/>
      <c r="GM64" s="33"/>
      <c r="GN64" s="33"/>
      <c r="GO64" s="33"/>
      <c r="GP64" s="33"/>
      <c r="GQ64" s="33"/>
      <c r="GR64" s="33"/>
      <c r="GS64" s="33"/>
      <c r="GT64" s="33"/>
      <c r="GU64" s="33"/>
      <c r="GV64" s="33"/>
      <c r="GW64" s="33"/>
      <c r="GX64" s="33"/>
      <c r="GY64" s="33"/>
      <c r="GZ64" s="33"/>
      <c r="HA64" s="33"/>
      <c r="HB64" s="33"/>
      <c r="HC64" s="33"/>
      <c r="HD64" s="33"/>
      <c r="HE64" s="33"/>
      <c r="HF64" s="33"/>
      <c r="HG64" s="33"/>
      <c r="HH64" s="33"/>
      <c r="HI64" s="33"/>
      <c r="HJ64" s="33"/>
      <c r="HK64" s="33"/>
      <c r="HL64" s="33"/>
      <c r="HM64" s="33"/>
      <c r="HN64" s="33"/>
      <c r="HO64" s="33"/>
      <c r="HP64" s="33"/>
      <c r="HQ64" s="33"/>
      <c r="HR64" s="33"/>
      <c r="HS64" s="33"/>
      <c r="HT64" s="33"/>
      <c r="HU64" s="33"/>
      <c r="HV64" s="33"/>
      <c r="HW64" s="33"/>
      <c r="HX64" s="33"/>
      <c r="HY64" s="33"/>
      <c r="HZ64" s="33"/>
      <c r="IA64" s="33"/>
      <c r="IB64" s="33"/>
      <c r="IC64" s="33"/>
      <c r="ID64" s="33"/>
      <c r="IE64" s="33"/>
      <c r="IF64" s="33"/>
      <c r="IG64" s="33"/>
      <c r="IH64" s="33"/>
      <c r="II64" s="33"/>
      <c r="IJ64" s="33"/>
      <c r="IK64" s="33"/>
      <c r="IL64" s="33"/>
      <c r="IM64" s="33"/>
      <c r="IN64" s="33"/>
      <c r="IO64" s="33"/>
      <c r="IP64" s="33"/>
      <c r="IQ64" s="33"/>
      <c r="IR64" s="33"/>
      <c r="IS64" s="33"/>
      <c r="IT64" s="33"/>
      <c r="IU64" s="33"/>
    </row>
    <row r="65" spans="1:255" s="38" customFormat="1" ht="8.25" hidden="1" customHeight="1">
      <c r="A65" s="25"/>
      <c r="B65"/>
      <c r="C65"/>
      <c r="D65"/>
      <c r="E65"/>
      <c r="F65"/>
      <c r="G65"/>
      <c r="H65"/>
      <c r="I65"/>
      <c r="J65"/>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c r="ET65" s="33"/>
      <c r="EU65" s="33"/>
      <c r="EV65" s="33"/>
      <c r="EW65" s="33"/>
      <c r="EX65" s="33"/>
      <c r="EY65" s="33"/>
      <c r="EZ65" s="33"/>
      <c r="FA65" s="33"/>
      <c r="FB65" s="33"/>
      <c r="FC65" s="33"/>
      <c r="FD65" s="33"/>
      <c r="FE65" s="33"/>
      <c r="FF65" s="33"/>
      <c r="FG65" s="33"/>
      <c r="FH65" s="33"/>
      <c r="FI65" s="33"/>
      <c r="FJ65" s="33"/>
      <c r="FK65" s="33"/>
      <c r="FL65" s="33"/>
      <c r="FM65" s="33"/>
      <c r="FN65" s="33"/>
      <c r="FO65" s="33"/>
      <c r="FP65" s="33"/>
      <c r="FQ65" s="33"/>
      <c r="FR65" s="33"/>
      <c r="FS65" s="33"/>
      <c r="FT65" s="33"/>
      <c r="FU65" s="33"/>
      <c r="FV65" s="33"/>
      <c r="FW65" s="33"/>
      <c r="FX65" s="33"/>
      <c r="FY65" s="33"/>
      <c r="FZ65" s="33"/>
      <c r="GA65" s="33"/>
      <c r="GB65" s="33"/>
      <c r="GC65" s="33"/>
      <c r="GD65" s="33"/>
      <c r="GE65" s="33"/>
      <c r="GF65" s="33"/>
      <c r="GG65" s="33"/>
      <c r="GH65" s="33"/>
      <c r="GI65" s="33"/>
      <c r="GJ65" s="33"/>
      <c r="GK65" s="33"/>
      <c r="GL65" s="33"/>
      <c r="GM65" s="33"/>
      <c r="GN65" s="33"/>
      <c r="GO65" s="33"/>
      <c r="GP65" s="33"/>
      <c r="GQ65" s="33"/>
      <c r="GR65" s="33"/>
      <c r="GS65" s="33"/>
      <c r="GT65" s="33"/>
      <c r="GU65" s="33"/>
      <c r="GV65" s="33"/>
      <c r="GW65" s="33"/>
      <c r="GX65" s="33"/>
      <c r="GY65" s="33"/>
      <c r="GZ65" s="33"/>
      <c r="HA65" s="33"/>
      <c r="HB65" s="33"/>
      <c r="HC65" s="33"/>
      <c r="HD65" s="33"/>
      <c r="HE65" s="33"/>
      <c r="HF65" s="33"/>
      <c r="HG65" s="33"/>
      <c r="HH65" s="33"/>
      <c r="HI65" s="33"/>
      <c r="HJ65" s="33"/>
      <c r="HK65" s="33"/>
      <c r="HL65" s="33"/>
      <c r="HM65" s="33"/>
      <c r="HN65" s="33"/>
      <c r="HO65" s="33"/>
      <c r="HP65" s="33"/>
      <c r="HQ65" s="33"/>
      <c r="HR65" s="33"/>
      <c r="HS65" s="33"/>
      <c r="HT65" s="33"/>
      <c r="HU65" s="33"/>
      <c r="HV65" s="33"/>
      <c r="HW65" s="33"/>
      <c r="HX65" s="33"/>
      <c r="HY65" s="33"/>
      <c r="HZ65" s="33"/>
      <c r="IA65" s="33"/>
      <c r="IB65" s="33"/>
      <c r="IC65" s="33"/>
      <c r="ID65" s="33"/>
      <c r="IE65" s="33"/>
      <c r="IF65" s="33"/>
      <c r="IG65" s="33"/>
      <c r="IH65" s="33"/>
      <c r="II65" s="33"/>
      <c r="IJ65" s="33"/>
      <c r="IK65" s="33"/>
      <c r="IL65" s="33"/>
      <c r="IM65" s="33"/>
      <c r="IN65" s="33"/>
      <c r="IO65" s="33"/>
      <c r="IP65" s="33"/>
      <c r="IQ65" s="33"/>
      <c r="IR65" s="33"/>
      <c r="IS65" s="33"/>
      <c r="IT65" s="33"/>
      <c r="IU65" s="33"/>
    </row>
    <row r="66" spans="1:255" s="38" customFormat="1" ht="8.25" hidden="1" customHeight="1">
      <c r="A66" s="25"/>
      <c r="B66"/>
      <c r="C66"/>
      <c r="D66"/>
      <c r="E66"/>
      <c r="F66"/>
      <c r="G66"/>
      <c r="H66"/>
      <c r="I66"/>
      <c r="J66"/>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c r="FG66" s="33"/>
      <c r="FH66" s="33"/>
      <c r="FI66" s="33"/>
      <c r="FJ66" s="33"/>
      <c r="FK66" s="33"/>
      <c r="FL66" s="33"/>
      <c r="FM66" s="33"/>
      <c r="FN66" s="33"/>
      <c r="FO66" s="33"/>
      <c r="FP66" s="33"/>
      <c r="FQ66" s="33"/>
      <c r="FR66" s="33"/>
      <c r="FS66" s="33"/>
      <c r="FT66" s="33"/>
      <c r="FU66" s="33"/>
      <c r="FV66" s="33"/>
      <c r="FW66" s="33"/>
      <c r="FX66" s="33"/>
      <c r="FY66" s="33"/>
      <c r="FZ66" s="33"/>
      <c r="GA66" s="33"/>
      <c r="GB66" s="33"/>
      <c r="GC66" s="33"/>
      <c r="GD66" s="33"/>
      <c r="GE66" s="33"/>
      <c r="GF66" s="33"/>
      <c r="GG66" s="33"/>
      <c r="GH66" s="33"/>
      <c r="GI66" s="33"/>
      <c r="GJ66" s="33"/>
      <c r="GK66" s="33"/>
      <c r="GL66" s="33"/>
      <c r="GM66" s="33"/>
      <c r="GN66" s="33"/>
      <c r="GO66" s="33"/>
      <c r="GP66" s="33"/>
      <c r="GQ66" s="33"/>
      <c r="GR66" s="33"/>
      <c r="GS66" s="33"/>
      <c r="GT66" s="33"/>
      <c r="GU66" s="33"/>
      <c r="GV66" s="33"/>
      <c r="GW66" s="33"/>
      <c r="GX66" s="33"/>
      <c r="GY66" s="33"/>
      <c r="GZ66" s="33"/>
      <c r="HA66" s="33"/>
      <c r="HB66" s="33"/>
      <c r="HC66" s="33"/>
      <c r="HD66" s="33"/>
      <c r="HE66" s="33"/>
      <c r="HF66" s="33"/>
      <c r="HG66" s="33"/>
      <c r="HH66" s="33"/>
      <c r="HI66" s="33"/>
      <c r="HJ66" s="33"/>
      <c r="HK66" s="33"/>
      <c r="HL66" s="33"/>
      <c r="HM66" s="33"/>
      <c r="HN66" s="33"/>
      <c r="HO66" s="33"/>
      <c r="HP66" s="33"/>
      <c r="HQ66" s="33"/>
      <c r="HR66" s="33"/>
      <c r="HS66" s="33"/>
      <c r="HT66" s="33"/>
      <c r="HU66" s="33"/>
      <c r="HV66" s="33"/>
      <c r="HW66" s="33"/>
      <c r="HX66" s="33"/>
      <c r="HY66" s="33"/>
      <c r="HZ66" s="33"/>
      <c r="IA66" s="33"/>
      <c r="IB66" s="33"/>
      <c r="IC66" s="33"/>
      <c r="ID66" s="33"/>
      <c r="IE66" s="33"/>
      <c r="IF66" s="33"/>
      <c r="IG66" s="33"/>
      <c r="IH66" s="33"/>
      <c r="II66" s="33"/>
      <c r="IJ66" s="33"/>
      <c r="IK66" s="33"/>
      <c r="IL66" s="33"/>
      <c r="IM66" s="33"/>
      <c r="IN66" s="33"/>
      <c r="IO66" s="33"/>
      <c r="IP66" s="33"/>
      <c r="IQ66" s="33"/>
      <c r="IR66" s="33"/>
      <c r="IS66" s="33"/>
      <c r="IT66" s="33"/>
      <c r="IU66" s="33"/>
    </row>
    <row r="67" spans="1:255" s="38" customFormat="1" ht="8.25" hidden="1" customHeight="1">
      <c r="A67" s="25"/>
      <c r="B67"/>
      <c r="C67"/>
      <c r="D67"/>
      <c r="E67"/>
      <c r="F67"/>
      <c r="G67"/>
      <c r="H67"/>
      <c r="I67"/>
      <c r="J67"/>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c r="ET67" s="33"/>
      <c r="EU67" s="33"/>
      <c r="EV67" s="33"/>
      <c r="EW67" s="33"/>
      <c r="EX67" s="33"/>
      <c r="EY67" s="33"/>
      <c r="EZ67" s="33"/>
      <c r="FA67" s="33"/>
      <c r="FB67" s="33"/>
      <c r="FC67" s="33"/>
      <c r="FD67" s="33"/>
      <c r="FE67" s="33"/>
      <c r="FF67" s="33"/>
      <c r="FG67" s="33"/>
      <c r="FH67" s="33"/>
      <c r="FI67" s="33"/>
      <c r="FJ67" s="33"/>
      <c r="FK67" s="33"/>
      <c r="FL67" s="33"/>
      <c r="FM67" s="33"/>
      <c r="FN67" s="33"/>
      <c r="FO67" s="33"/>
      <c r="FP67" s="33"/>
      <c r="FQ67" s="33"/>
      <c r="FR67" s="33"/>
      <c r="FS67" s="33"/>
      <c r="FT67" s="33"/>
      <c r="FU67" s="33"/>
      <c r="FV67" s="33"/>
      <c r="FW67" s="33"/>
      <c r="FX67" s="33"/>
      <c r="FY67" s="33"/>
      <c r="FZ67" s="33"/>
      <c r="GA67" s="33"/>
      <c r="GB67" s="33"/>
      <c r="GC67" s="33"/>
      <c r="GD67" s="33"/>
      <c r="GE67" s="33"/>
      <c r="GF67" s="33"/>
      <c r="GG67" s="33"/>
      <c r="GH67" s="33"/>
      <c r="GI67" s="33"/>
      <c r="GJ67" s="33"/>
      <c r="GK67" s="33"/>
      <c r="GL67" s="33"/>
      <c r="GM67" s="33"/>
      <c r="GN67" s="33"/>
      <c r="GO67" s="33"/>
      <c r="GP67" s="33"/>
      <c r="GQ67" s="33"/>
      <c r="GR67" s="33"/>
      <c r="GS67" s="33"/>
      <c r="GT67" s="33"/>
      <c r="GU67" s="33"/>
      <c r="GV67" s="33"/>
      <c r="GW67" s="33"/>
      <c r="GX67" s="33"/>
      <c r="GY67" s="33"/>
      <c r="GZ67" s="33"/>
      <c r="HA67" s="33"/>
      <c r="HB67" s="33"/>
      <c r="HC67" s="33"/>
      <c r="HD67" s="33"/>
      <c r="HE67" s="33"/>
      <c r="HF67" s="33"/>
      <c r="HG67" s="33"/>
      <c r="HH67" s="33"/>
      <c r="HI67" s="33"/>
      <c r="HJ67" s="33"/>
      <c r="HK67" s="33"/>
      <c r="HL67" s="33"/>
      <c r="HM67" s="33"/>
      <c r="HN67" s="33"/>
      <c r="HO67" s="33"/>
      <c r="HP67" s="33"/>
      <c r="HQ67" s="33"/>
      <c r="HR67" s="33"/>
      <c r="HS67" s="33"/>
      <c r="HT67" s="33"/>
      <c r="HU67" s="33"/>
      <c r="HV67" s="33"/>
      <c r="HW67" s="33"/>
      <c r="HX67" s="33"/>
      <c r="HY67" s="33"/>
      <c r="HZ67" s="33"/>
      <c r="IA67" s="33"/>
      <c r="IB67" s="33"/>
      <c r="IC67" s="33"/>
      <c r="ID67" s="33"/>
      <c r="IE67" s="33"/>
      <c r="IF67" s="33"/>
      <c r="IG67" s="33"/>
      <c r="IH67" s="33"/>
      <c r="II67" s="33"/>
      <c r="IJ67" s="33"/>
      <c r="IK67" s="33"/>
      <c r="IL67" s="33"/>
      <c r="IM67" s="33"/>
      <c r="IN67" s="33"/>
      <c r="IO67" s="33"/>
      <c r="IP67" s="33"/>
      <c r="IQ67" s="33"/>
      <c r="IR67" s="33"/>
      <c r="IS67" s="33"/>
      <c r="IT67" s="33"/>
      <c r="IU67" s="33"/>
    </row>
    <row r="68" spans="1:255" s="38" customFormat="1" ht="8.25" hidden="1" customHeight="1">
      <c r="A68" s="25"/>
      <c r="B68"/>
      <c r="C68"/>
      <c r="D68"/>
      <c r="E68"/>
      <c r="F68"/>
      <c r="G68"/>
      <c r="H68"/>
      <c r="I68"/>
      <c r="J68"/>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c r="EV68" s="33"/>
      <c r="EW68" s="33"/>
      <c r="EX68" s="33"/>
      <c r="EY68" s="33"/>
      <c r="EZ68" s="33"/>
      <c r="FA68" s="33"/>
      <c r="FB68" s="33"/>
      <c r="FC68" s="33"/>
      <c r="FD68" s="33"/>
      <c r="FE68" s="33"/>
      <c r="FF68" s="33"/>
      <c r="FG68" s="33"/>
      <c r="FH68" s="33"/>
      <c r="FI68" s="33"/>
      <c r="FJ68" s="33"/>
      <c r="FK68" s="33"/>
      <c r="FL68" s="33"/>
      <c r="FM68" s="33"/>
      <c r="FN68" s="33"/>
      <c r="FO68" s="33"/>
      <c r="FP68" s="33"/>
      <c r="FQ68" s="33"/>
      <c r="FR68" s="33"/>
      <c r="FS68" s="33"/>
      <c r="FT68" s="33"/>
      <c r="FU68" s="33"/>
      <c r="FV68" s="33"/>
      <c r="FW68" s="33"/>
      <c r="FX68" s="33"/>
      <c r="FY68" s="33"/>
      <c r="FZ68" s="33"/>
      <c r="GA68" s="33"/>
      <c r="GB68" s="33"/>
      <c r="GC68" s="33"/>
      <c r="GD68" s="33"/>
      <c r="GE68" s="33"/>
      <c r="GF68" s="33"/>
      <c r="GG68" s="33"/>
      <c r="GH68" s="33"/>
      <c r="GI68" s="33"/>
      <c r="GJ68" s="33"/>
      <c r="GK68" s="33"/>
      <c r="GL68" s="33"/>
      <c r="GM68" s="33"/>
      <c r="GN68" s="33"/>
      <c r="GO68" s="33"/>
      <c r="GP68" s="33"/>
      <c r="GQ68" s="33"/>
      <c r="GR68" s="33"/>
      <c r="GS68" s="33"/>
      <c r="GT68" s="33"/>
      <c r="GU68" s="33"/>
      <c r="GV68" s="33"/>
      <c r="GW68" s="33"/>
      <c r="GX68" s="33"/>
      <c r="GY68" s="33"/>
      <c r="GZ68" s="33"/>
      <c r="HA68" s="33"/>
      <c r="HB68" s="33"/>
      <c r="HC68" s="33"/>
      <c r="HD68" s="33"/>
      <c r="HE68" s="33"/>
      <c r="HF68" s="33"/>
      <c r="HG68" s="33"/>
      <c r="HH68" s="33"/>
      <c r="HI68" s="33"/>
      <c r="HJ68" s="33"/>
      <c r="HK68" s="33"/>
      <c r="HL68" s="33"/>
      <c r="HM68" s="33"/>
      <c r="HN68" s="33"/>
      <c r="HO68" s="33"/>
      <c r="HP68" s="33"/>
      <c r="HQ68" s="33"/>
      <c r="HR68" s="33"/>
      <c r="HS68" s="33"/>
      <c r="HT68" s="33"/>
      <c r="HU68" s="33"/>
      <c r="HV68" s="33"/>
      <c r="HW68" s="33"/>
      <c r="HX68" s="33"/>
      <c r="HY68" s="33"/>
      <c r="HZ68" s="33"/>
      <c r="IA68" s="33"/>
      <c r="IB68" s="33"/>
      <c r="IC68" s="33"/>
      <c r="ID68" s="33"/>
      <c r="IE68" s="33"/>
      <c r="IF68" s="33"/>
      <c r="IG68" s="33"/>
      <c r="IH68" s="33"/>
      <c r="II68" s="33"/>
      <c r="IJ68" s="33"/>
      <c r="IK68" s="33"/>
      <c r="IL68" s="33"/>
      <c r="IM68" s="33"/>
      <c r="IN68" s="33"/>
      <c r="IO68" s="33"/>
      <c r="IP68" s="33"/>
      <c r="IQ68" s="33"/>
      <c r="IR68" s="33"/>
      <c r="IS68" s="33"/>
      <c r="IT68" s="33"/>
      <c r="IU68" s="33"/>
    </row>
    <row r="69" spans="1:255" s="38" customFormat="1" ht="8.25" hidden="1" customHeight="1">
      <c r="A69" s="25"/>
      <c r="B69"/>
      <c r="C69"/>
      <c r="D69"/>
      <c r="E69"/>
      <c r="F69"/>
      <c r="G69"/>
      <c r="H69"/>
      <c r="I69"/>
      <c r="J69"/>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33"/>
      <c r="FH69" s="33"/>
      <c r="FI69" s="33"/>
      <c r="FJ69" s="33"/>
      <c r="FK69" s="33"/>
      <c r="FL69" s="33"/>
      <c r="FM69" s="33"/>
      <c r="FN69" s="33"/>
      <c r="FO69" s="33"/>
      <c r="FP69" s="33"/>
      <c r="FQ69" s="33"/>
      <c r="FR69" s="33"/>
      <c r="FS69" s="33"/>
      <c r="FT69" s="33"/>
      <c r="FU69" s="33"/>
      <c r="FV69" s="33"/>
      <c r="FW69" s="33"/>
      <c r="FX69" s="33"/>
      <c r="FY69" s="33"/>
      <c r="FZ69" s="33"/>
      <c r="GA69" s="33"/>
      <c r="GB69" s="33"/>
      <c r="GC69" s="33"/>
      <c r="GD69" s="33"/>
      <c r="GE69" s="33"/>
      <c r="GF69" s="33"/>
      <c r="GG69" s="33"/>
      <c r="GH69" s="33"/>
      <c r="GI69" s="33"/>
      <c r="GJ69" s="33"/>
      <c r="GK69" s="33"/>
      <c r="GL69" s="33"/>
      <c r="GM69" s="33"/>
      <c r="GN69" s="33"/>
      <c r="GO69" s="33"/>
      <c r="GP69" s="33"/>
      <c r="GQ69" s="33"/>
      <c r="GR69" s="33"/>
      <c r="GS69" s="33"/>
      <c r="GT69" s="33"/>
      <c r="GU69" s="33"/>
      <c r="GV69" s="33"/>
      <c r="GW69" s="33"/>
      <c r="GX69" s="33"/>
      <c r="GY69" s="33"/>
      <c r="GZ69" s="33"/>
      <c r="HA69" s="33"/>
      <c r="HB69" s="33"/>
      <c r="HC69" s="33"/>
      <c r="HD69" s="33"/>
      <c r="HE69" s="33"/>
      <c r="HF69" s="33"/>
      <c r="HG69" s="33"/>
      <c r="HH69" s="33"/>
      <c r="HI69" s="33"/>
      <c r="HJ69" s="33"/>
      <c r="HK69" s="33"/>
      <c r="HL69" s="33"/>
      <c r="HM69" s="33"/>
      <c r="HN69" s="33"/>
      <c r="HO69" s="33"/>
      <c r="HP69" s="33"/>
      <c r="HQ69" s="33"/>
      <c r="HR69" s="33"/>
      <c r="HS69" s="33"/>
      <c r="HT69" s="33"/>
      <c r="HU69" s="33"/>
      <c r="HV69" s="33"/>
      <c r="HW69" s="33"/>
      <c r="HX69" s="33"/>
      <c r="HY69" s="33"/>
      <c r="HZ69" s="33"/>
      <c r="IA69" s="33"/>
      <c r="IB69" s="33"/>
      <c r="IC69" s="33"/>
      <c r="ID69" s="33"/>
      <c r="IE69" s="33"/>
      <c r="IF69" s="33"/>
      <c r="IG69" s="33"/>
      <c r="IH69" s="33"/>
      <c r="II69" s="33"/>
      <c r="IJ69" s="33"/>
      <c r="IK69" s="33"/>
      <c r="IL69" s="33"/>
      <c r="IM69" s="33"/>
      <c r="IN69" s="33"/>
      <c r="IO69" s="33"/>
      <c r="IP69" s="33"/>
      <c r="IQ69" s="33"/>
      <c r="IR69" s="33"/>
      <c r="IS69" s="33"/>
      <c r="IT69" s="33"/>
      <c r="IU69" s="33"/>
    </row>
    <row r="70" spans="1:255" s="38" customFormat="1" ht="8.25" hidden="1" customHeight="1">
      <c r="A70" s="25"/>
      <c r="B70"/>
      <c r="C70"/>
      <c r="D70"/>
      <c r="E70"/>
      <c r="F70"/>
      <c r="G70"/>
      <c r="H70"/>
      <c r="I70"/>
      <c r="J70"/>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33"/>
      <c r="FH70" s="33"/>
      <c r="FI70" s="33"/>
      <c r="FJ70" s="33"/>
      <c r="FK70" s="33"/>
      <c r="FL70" s="33"/>
      <c r="FM70" s="33"/>
      <c r="FN70" s="33"/>
      <c r="FO70" s="33"/>
      <c r="FP70" s="33"/>
      <c r="FQ70" s="33"/>
      <c r="FR70" s="33"/>
      <c r="FS70" s="33"/>
      <c r="FT70" s="33"/>
      <c r="FU70" s="33"/>
      <c r="FV70" s="33"/>
      <c r="FW70" s="33"/>
      <c r="FX70" s="33"/>
      <c r="FY70" s="33"/>
      <c r="FZ70" s="33"/>
      <c r="GA70" s="33"/>
      <c r="GB70" s="33"/>
      <c r="GC70" s="33"/>
      <c r="GD70" s="33"/>
      <c r="GE70" s="33"/>
      <c r="GF70" s="33"/>
      <c r="GG70" s="33"/>
      <c r="GH70" s="33"/>
      <c r="GI70" s="33"/>
      <c r="GJ70" s="33"/>
      <c r="GK70" s="33"/>
      <c r="GL70" s="33"/>
      <c r="GM70" s="33"/>
      <c r="GN70" s="33"/>
      <c r="GO70" s="33"/>
      <c r="GP70" s="33"/>
      <c r="GQ70" s="33"/>
      <c r="GR70" s="33"/>
      <c r="GS70" s="33"/>
      <c r="GT70" s="33"/>
      <c r="GU70" s="33"/>
      <c r="GV70" s="33"/>
      <c r="GW70" s="33"/>
      <c r="GX70" s="33"/>
      <c r="GY70" s="33"/>
      <c r="GZ70" s="33"/>
      <c r="HA70" s="33"/>
      <c r="HB70" s="33"/>
      <c r="HC70" s="33"/>
      <c r="HD70" s="33"/>
      <c r="HE70" s="33"/>
      <c r="HF70" s="33"/>
      <c r="HG70" s="33"/>
      <c r="HH70" s="33"/>
      <c r="HI70" s="33"/>
      <c r="HJ70" s="33"/>
      <c r="HK70" s="33"/>
      <c r="HL70" s="33"/>
      <c r="HM70" s="33"/>
      <c r="HN70" s="33"/>
      <c r="HO70" s="33"/>
      <c r="HP70" s="33"/>
      <c r="HQ70" s="33"/>
      <c r="HR70" s="33"/>
      <c r="HS70" s="33"/>
      <c r="HT70" s="33"/>
      <c r="HU70" s="33"/>
      <c r="HV70" s="33"/>
      <c r="HW70" s="33"/>
      <c r="HX70" s="33"/>
      <c r="HY70" s="33"/>
      <c r="HZ70" s="33"/>
      <c r="IA70" s="33"/>
      <c r="IB70" s="33"/>
      <c r="IC70" s="33"/>
      <c r="ID70" s="33"/>
      <c r="IE70" s="33"/>
      <c r="IF70" s="33"/>
      <c r="IG70" s="33"/>
      <c r="IH70" s="33"/>
      <c r="II70" s="33"/>
      <c r="IJ70" s="33"/>
      <c r="IK70" s="33"/>
      <c r="IL70" s="33"/>
      <c r="IM70" s="33"/>
      <c r="IN70" s="33"/>
      <c r="IO70" s="33"/>
      <c r="IP70" s="33"/>
      <c r="IQ70" s="33"/>
      <c r="IR70" s="33"/>
      <c r="IS70" s="33"/>
      <c r="IT70" s="33"/>
      <c r="IU70" s="33"/>
    </row>
    <row r="71" spans="1:255" s="38" customFormat="1" ht="8.25" hidden="1" customHeight="1">
      <c r="A71" s="25"/>
      <c r="B71"/>
      <c r="C71"/>
      <c r="D71"/>
      <c r="E71"/>
      <c r="F71"/>
      <c r="G71"/>
      <c r="H71"/>
      <c r="I71"/>
      <c r="J71"/>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c r="ET71" s="33"/>
      <c r="EU71" s="33"/>
      <c r="EV71" s="33"/>
      <c r="EW71" s="33"/>
      <c r="EX71" s="33"/>
      <c r="EY71" s="33"/>
      <c r="EZ71" s="33"/>
      <c r="FA71" s="33"/>
      <c r="FB71" s="33"/>
      <c r="FC71" s="33"/>
      <c r="FD71" s="33"/>
      <c r="FE71" s="33"/>
      <c r="FF71" s="33"/>
      <c r="FG71" s="33"/>
      <c r="FH71" s="33"/>
      <c r="FI71" s="33"/>
      <c r="FJ71" s="33"/>
      <c r="FK71" s="33"/>
      <c r="FL71" s="33"/>
      <c r="FM71" s="33"/>
      <c r="FN71" s="33"/>
      <c r="FO71" s="33"/>
      <c r="FP71" s="33"/>
      <c r="FQ71" s="33"/>
      <c r="FR71" s="33"/>
      <c r="FS71" s="33"/>
      <c r="FT71" s="33"/>
      <c r="FU71" s="33"/>
      <c r="FV71" s="33"/>
      <c r="FW71" s="33"/>
      <c r="FX71" s="33"/>
      <c r="FY71" s="33"/>
      <c r="FZ71" s="33"/>
      <c r="GA71" s="33"/>
      <c r="GB71" s="33"/>
      <c r="GC71" s="33"/>
      <c r="GD71" s="33"/>
      <c r="GE71" s="33"/>
      <c r="GF71" s="33"/>
      <c r="GG71" s="33"/>
      <c r="GH71" s="33"/>
      <c r="GI71" s="33"/>
      <c r="GJ71" s="33"/>
      <c r="GK71" s="33"/>
      <c r="GL71" s="33"/>
      <c r="GM71" s="33"/>
      <c r="GN71" s="33"/>
      <c r="GO71" s="33"/>
      <c r="GP71" s="33"/>
      <c r="GQ71" s="33"/>
      <c r="GR71" s="33"/>
      <c r="GS71" s="33"/>
      <c r="GT71" s="33"/>
      <c r="GU71" s="33"/>
      <c r="GV71" s="33"/>
      <c r="GW71" s="33"/>
      <c r="GX71" s="33"/>
      <c r="GY71" s="33"/>
      <c r="GZ71" s="33"/>
      <c r="HA71" s="33"/>
      <c r="HB71" s="33"/>
      <c r="HC71" s="33"/>
      <c r="HD71" s="33"/>
      <c r="HE71" s="33"/>
      <c r="HF71" s="33"/>
      <c r="HG71" s="33"/>
      <c r="HH71" s="33"/>
      <c r="HI71" s="33"/>
      <c r="HJ71" s="33"/>
      <c r="HK71" s="33"/>
      <c r="HL71" s="33"/>
      <c r="HM71" s="33"/>
      <c r="HN71" s="33"/>
      <c r="HO71" s="33"/>
      <c r="HP71" s="33"/>
      <c r="HQ71" s="33"/>
      <c r="HR71" s="33"/>
      <c r="HS71" s="33"/>
      <c r="HT71" s="33"/>
      <c r="HU71" s="33"/>
      <c r="HV71" s="33"/>
      <c r="HW71" s="33"/>
      <c r="HX71" s="33"/>
      <c r="HY71" s="33"/>
      <c r="HZ71" s="33"/>
      <c r="IA71" s="33"/>
      <c r="IB71" s="33"/>
      <c r="IC71" s="33"/>
      <c r="ID71" s="33"/>
      <c r="IE71" s="33"/>
      <c r="IF71" s="33"/>
      <c r="IG71" s="33"/>
      <c r="IH71" s="33"/>
      <c r="II71" s="33"/>
      <c r="IJ71" s="33"/>
      <c r="IK71" s="33"/>
      <c r="IL71" s="33"/>
      <c r="IM71" s="33"/>
      <c r="IN71" s="33"/>
      <c r="IO71" s="33"/>
      <c r="IP71" s="33"/>
      <c r="IQ71" s="33"/>
      <c r="IR71" s="33"/>
      <c r="IS71" s="33"/>
      <c r="IT71" s="33"/>
      <c r="IU71" s="33"/>
    </row>
    <row r="72" spans="1:255" s="38" customFormat="1" ht="8.25" hidden="1" customHeight="1">
      <c r="A72" s="25"/>
      <c r="B72"/>
      <c r="C72"/>
      <c r="D72"/>
      <c r="E72"/>
      <c r="F72"/>
      <c r="G72"/>
      <c r="H72"/>
      <c r="I72"/>
      <c r="J72"/>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33"/>
      <c r="EV72" s="33"/>
      <c r="EW72" s="33"/>
      <c r="EX72" s="33"/>
      <c r="EY72" s="33"/>
      <c r="EZ72" s="33"/>
      <c r="FA72" s="33"/>
      <c r="FB72" s="33"/>
      <c r="FC72" s="33"/>
      <c r="FD72" s="33"/>
      <c r="FE72" s="33"/>
      <c r="FF72" s="33"/>
      <c r="FG72" s="33"/>
      <c r="FH72" s="33"/>
      <c r="FI72" s="33"/>
      <c r="FJ72" s="33"/>
      <c r="FK72" s="33"/>
      <c r="FL72" s="33"/>
      <c r="FM72" s="33"/>
      <c r="FN72" s="33"/>
      <c r="FO72" s="33"/>
      <c r="FP72" s="33"/>
      <c r="FQ72" s="33"/>
      <c r="FR72" s="33"/>
      <c r="FS72" s="33"/>
      <c r="FT72" s="33"/>
      <c r="FU72" s="33"/>
      <c r="FV72" s="33"/>
      <c r="FW72" s="33"/>
      <c r="FX72" s="33"/>
      <c r="FY72" s="33"/>
      <c r="FZ72" s="33"/>
      <c r="GA72" s="33"/>
      <c r="GB72" s="33"/>
      <c r="GC72" s="33"/>
      <c r="GD72" s="33"/>
      <c r="GE72" s="33"/>
      <c r="GF72" s="33"/>
      <c r="GG72" s="33"/>
      <c r="GH72" s="33"/>
      <c r="GI72" s="33"/>
      <c r="GJ72" s="33"/>
      <c r="GK72" s="33"/>
      <c r="GL72" s="33"/>
      <c r="GM72" s="33"/>
      <c r="GN72" s="33"/>
      <c r="GO72" s="33"/>
      <c r="GP72" s="33"/>
      <c r="GQ72" s="33"/>
      <c r="GR72" s="33"/>
      <c r="GS72" s="33"/>
      <c r="GT72" s="33"/>
      <c r="GU72" s="33"/>
      <c r="GV72" s="33"/>
      <c r="GW72" s="33"/>
      <c r="GX72" s="33"/>
      <c r="GY72" s="33"/>
      <c r="GZ72" s="33"/>
      <c r="HA72" s="33"/>
      <c r="HB72" s="33"/>
      <c r="HC72" s="33"/>
      <c r="HD72" s="33"/>
      <c r="HE72" s="33"/>
      <c r="HF72" s="33"/>
      <c r="HG72" s="33"/>
      <c r="HH72" s="33"/>
      <c r="HI72" s="33"/>
      <c r="HJ72" s="33"/>
      <c r="HK72" s="33"/>
      <c r="HL72" s="33"/>
      <c r="HM72" s="33"/>
      <c r="HN72" s="33"/>
      <c r="HO72" s="33"/>
      <c r="HP72" s="33"/>
      <c r="HQ72" s="33"/>
      <c r="HR72" s="33"/>
      <c r="HS72" s="33"/>
      <c r="HT72" s="33"/>
      <c r="HU72" s="33"/>
      <c r="HV72" s="33"/>
      <c r="HW72" s="33"/>
      <c r="HX72" s="33"/>
      <c r="HY72" s="33"/>
      <c r="HZ72" s="33"/>
      <c r="IA72" s="33"/>
      <c r="IB72" s="33"/>
      <c r="IC72" s="33"/>
      <c r="ID72" s="33"/>
      <c r="IE72" s="33"/>
      <c r="IF72" s="33"/>
      <c r="IG72" s="33"/>
      <c r="IH72" s="33"/>
      <c r="II72" s="33"/>
      <c r="IJ72" s="33"/>
      <c r="IK72" s="33"/>
      <c r="IL72" s="33"/>
      <c r="IM72" s="33"/>
      <c r="IN72" s="33"/>
      <c r="IO72" s="33"/>
      <c r="IP72" s="33"/>
      <c r="IQ72" s="33"/>
      <c r="IR72" s="33"/>
      <c r="IS72" s="33"/>
      <c r="IT72" s="33"/>
      <c r="IU72" s="33"/>
    </row>
    <row r="73" spans="1:255" s="38" customFormat="1" ht="8.25" hidden="1" customHeight="1">
      <c r="A73" s="25"/>
      <c r="B73"/>
      <c r="C73"/>
      <c r="D73"/>
      <c r="E73"/>
      <c r="F73"/>
      <c r="G73"/>
      <c r="H73"/>
      <c r="I73"/>
      <c r="J7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c r="ET73" s="33"/>
      <c r="EU73" s="33"/>
      <c r="EV73" s="33"/>
      <c r="EW73" s="33"/>
      <c r="EX73" s="33"/>
      <c r="EY73" s="33"/>
      <c r="EZ73" s="33"/>
      <c r="FA73" s="33"/>
      <c r="FB73" s="33"/>
      <c r="FC73" s="33"/>
      <c r="FD73" s="33"/>
      <c r="FE73" s="33"/>
      <c r="FF73" s="33"/>
      <c r="FG73" s="33"/>
      <c r="FH73" s="33"/>
      <c r="FI73" s="33"/>
      <c r="FJ73" s="33"/>
      <c r="FK73" s="33"/>
      <c r="FL73" s="33"/>
      <c r="FM73" s="33"/>
      <c r="FN73" s="33"/>
      <c r="FO73" s="33"/>
      <c r="FP73" s="33"/>
      <c r="FQ73" s="33"/>
      <c r="FR73" s="33"/>
      <c r="FS73" s="33"/>
      <c r="FT73" s="33"/>
      <c r="FU73" s="33"/>
      <c r="FV73" s="33"/>
      <c r="FW73" s="33"/>
      <c r="FX73" s="33"/>
      <c r="FY73" s="33"/>
      <c r="FZ73" s="33"/>
      <c r="GA73" s="33"/>
      <c r="GB73" s="33"/>
      <c r="GC73" s="33"/>
      <c r="GD73" s="33"/>
      <c r="GE73" s="33"/>
      <c r="GF73" s="33"/>
      <c r="GG73" s="33"/>
      <c r="GH73" s="33"/>
      <c r="GI73" s="33"/>
      <c r="GJ73" s="33"/>
      <c r="GK73" s="33"/>
      <c r="GL73" s="33"/>
      <c r="GM73" s="33"/>
      <c r="GN73" s="33"/>
      <c r="GO73" s="33"/>
      <c r="GP73" s="33"/>
      <c r="GQ73" s="33"/>
      <c r="GR73" s="33"/>
      <c r="GS73" s="33"/>
      <c r="GT73" s="33"/>
      <c r="GU73" s="33"/>
      <c r="GV73" s="33"/>
      <c r="GW73" s="33"/>
      <c r="GX73" s="33"/>
      <c r="GY73" s="33"/>
      <c r="GZ73" s="33"/>
      <c r="HA73" s="33"/>
      <c r="HB73" s="33"/>
      <c r="HC73" s="33"/>
      <c r="HD73" s="33"/>
      <c r="HE73" s="33"/>
      <c r="HF73" s="33"/>
      <c r="HG73" s="33"/>
      <c r="HH73" s="33"/>
      <c r="HI73" s="33"/>
      <c r="HJ73" s="33"/>
      <c r="HK73" s="33"/>
      <c r="HL73" s="33"/>
      <c r="HM73" s="33"/>
      <c r="HN73" s="33"/>
      <c r="HO73" s="33"/>
      <c r="HP73" s="33"/>
      <c r="HQ73" s="33"/>
      <c r="HR73" s="33"/>
      <c r="HS73" s="33"/>
      <c r="HT73" s="33"/>
      <c r="HU73" s="33"/>
      <c r="HV73" s="33"/>
      <c r="HW73" s="33"/>
      <c r="HX73" s="33"/>
      <c r="HY73" s="33"/>
      <c r="HZ73" s="33"/>
      <c r="IA73" s="33"/>
      <c r="IB73" s="33"/>
      <c r="IC73" s="33"/>
      <c r="ID73" s="33"/>
      <c r="IE73" s="33"/>
      <c r="IF73" s="33"/>
      <c r="IG73" s="33"/>
      <c r="IH73" s="33"/>
      <c r="II73" s="33"/>
      <c r="IJ73" s="33"/>
      <c r="IK73" s="33"/>
      <c r="IL73" s="33"/>
      <c r="IM73" s="33"/>
      <c r="IN73" s="33"/>
      <c r="IO73" s="33"/>
      <c r="IP73" s="33"/>
      <c r="IQ73" s="33"/>
      <c r="IR73" s="33"/>
      <c r="IS73" s="33"/>
      <c r="IT73" s="33"/>
      <c r="IU73" s="33"/>
    </row>
    <row r="74" spans="1:255" s="38" customFormat="1" ht="8.25" hidden="1" customHeight="1">
      <c r="A74" s="25"/>
      <c r="B74"/>
      <c r="C74"/>
      <c r="D74"/>
      <c r="E74"/>
      <c r="F74"/>
      <c r="G74"/>
      <c r="H74"/>
      <c r="I74"/>
      <c r="J74"/>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3"/>
      <c r="FH74" s="33"/>
      <c r="FI74" s="33"/>
      <c r="FJ74" s="33"/>
      <c r="FK74" s="33"/>
      <c r="FL74" s="33"/>
      <c r="FM74" s="33"/>
      <c r="FN74" s="33"/>
      <c r="FO74" s="33"/>
      <c r="FP74" s="33"/>
      <c r="FQ74" s="33"/>
      <c r="FR74" s="33"/>
      <c r="FS74" s="33"/>
      <c r="FT74" s="33"/>
      <c r="FU74" s="33"/>
      <c r="FV74" s="33"/>
      <c r="FW74" s="33"/>
      <c r="FX74" s="33"/>
      <c r="FY74" s="33"/>
      <c r="FZ74" s="33"/>
      <c r="GA74" s="33"/>
      <c r="GB74" s="33"/>
      <c r="GC74" s="33"/>
      <c r="GD74" s="33"/>
      <c r="GE74" s="33"/>
      <c r="GF74" s="33"/>
      <c r="GG74" s="33"/>
      <c r="GH74" s="33"/>
      <c r="GI74" s="33"/>
      <c r="GJ74" s="33"/>
      <c r="GK74" s="33"/>
      <c r="GL74" s="33"/>
      <c r="GM74" s="33"/>
      <c r="GN74" s="33"/>
      <c r="GO74" s="33"/>
      <c r="GP74" s="33"/>
      <c r="GQ74" s="33"/>
      <c r="GR74" s="33"/>
      <c r="GS74" s="33"/>
      <c r="GT74" s="33"/>
      <c r="GU74" s="33"/>
      <c r="GV74" s="33"/>
      <c r="GW74" s="33"/>
      <c r="GX74" s="33"/>
      <c r="GY74" s="33"/>
      <c r="GZ74" s="33"/>
      <c r="HA74" s="33"/>
      <c r="HB74" s="33"/>
      <c r="HC74" s="33"/>
      <c r="HD74" s="33"/>
      <c r="HE74" s="33"/>
      <c r="HF74" s="33"/>
      <c r="HG74" s="33"/>
      <c r="HH74" s="33"/>
      <c r="HI74" s="33"/>
      <c r="HJ74" s="33"/>
      <c r="HK74" s="33"/>
      <c r="HL74" s="33"/>
      <c r="HM74" s="33"/>
      <c r="HN74" s="33"/>
      <c r="HO74" s="33"/>
      <c r="HP74" s="33"/>
      <c r="HQ74" s="33"/>
      <c r="HR74" s="33"/>
      <c r="HS74" s="33"/>
      <c r="HT74" s="33"/>
      <c r="HU74" s="33"/>
      <c r="HV74" s="33"/>
      <c r="HW74" s="33"/>
      <c r="HX74" s="33"/>
      <c r="HY74" s="33"/>
      <c r="HZ74" s="33"/>
      <c r="IA74" s="33"/>
      <c r="IB74" s="33"/>
      <c r="IC74" s="33"/>
      <c r="ID74" s="33"/>
      <c r="IE74" s="33"/>
      <c r="IF74" s="33"/>
      <c r="IG74" s="33"/>
      <c r="IH74" s="33"/>
      <c r="II74" s="33"/>
      <c r="IJ74" s="33"/>
      <c r="IK74" s="33"/>
      <c r="IL74" s="33"/>
      <c r="IM74" s="33"/>
      <c r="IN74" s="33"/>
      <c r="IO74" s="33"/>
      <c r="IP74" s="33"/>
      <c r="IQ74" s="33"/>
      <c r="IR74" s="33"/>
      <c r="IS74" s="33"/>
      <c r="IT74" s="33"/>
      <c r="IU74" s="33"/>
    </row>
    <row r="75" spans="1:255" s="38" customFormat="1" ht="8.25" hidden="1" customHeight="1">
      <c r="A75" s="25"/>
      <c r="B75"/>
      <c r="C75"/>
      <c r="D75"/>
      <c r="E75"/>
      <c r="F75"/>
      <c r="G75"/>
      <c r="H75"/>
      <c r="I75"/>
      <c r="J75"/>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c r="ET75" s="33"/>
      <c r="EU75" s="33"/>
      <c r="EV75" s="33"/>
      <c r="EW75" s="33"/>
      <c r="EX75" s="33"/>
      <c r="EY75" s="33"/>
      <c r="EZ75" s="33"/>
      <c r="FA75" s="33"/>
      <c r="FB75" s="33"/>
      <c r="FC75" s="33"/>
      <c r="FD75" s="33"/>
      <c r="FE75" s="33"/>
      <c r="FF75" s="33"/>
      <c r="FG75" s="33"/>
      <c r="FH75" s="33"/>
      <c r="FI75" s="33"/>
      <c r="FJ75" s="33"/>
      <c r="FK75" s="33"/>
      <c r="FL75" s="33"/>
      <c r="FM75" s="33"/>
      <c r="FN75" s="33"/>
      <c r="FO75" s="33"/>
      <c r="FP75" s="33"/>
      <c r="FQ75" s="33"/>
      <c r="FR75" s="33"/>
      <c r="FS75" s="33"/>
      <c r="FT75" s="33"/>
      <c r="FU75" s="33"/>
      <c r="FV75" s="33"/>
      <c r="FW75" s="33"/>
      <c r="FX75" s="33"/>
      <c r="FY75" s="33"/>
      <c r="FZ75" s="33"/>
      <c r="GA75" s="33"/>
      <c r="GB75" s="33"/>
      <c r="GC75" s="33"/>
      <c r="GD75" s="33"/>
      <c r="GE75" s="33"/>
      <c r="GF75" s="33"/>
      <c r="GG75" s="33"/>
      <c r="GH75" s="33"/>
      <c r="GI75" s="33"/>
      <c r="GJ75" s="33"/>
      <c r="GK75" s="33"/>
      <c r="GL75" s="33"/>
      <c r="GM75" s="33"/>
      <c r="GN75" s="33"/>
      <c r="GO75" s="33"/>
      <c r="GP75" s="33"/>
      <c r="GQ75" s="33"/>
      <c r="GR75" s="33"/>
      <c r="GS75" s="33"/>
      <c r="GT75" s="33"/>
      <c r="GU75" s="33"/>
      <c r="GV75" s="33"/>
      <c r="GW75" s="33"/>
      <c r="GX75" s="33"/>
      <c r="GY75" s="33"/>
      <c r="GZ75" s="33"/>
      <c r="HA75" s="33"/>
      <c r="HB75" s="33"/>
      <c r="HC75" s="33"/>
      <c r="HD75" s="33"/>
      <c r="HE75" s="33"/>
      <c r="HF75" s="33"/>
      <c r="HG75" s="33"/>
      <c r="HH75" s="33"/>
      <c r="HI75" s="33"/>
      <c r="HJ75" s="33"/>
      <c r="HK75" s="33"/>
      <c r="HL75" s="33"/>
      <c r="HM75" s="33"/>
      <c r="HN75" s="33"/>
      <c r="HO75" s="33"/>
      <c r="HP75" s="33"/>
      <c r="HQ75" s="33"/>
      <c r="HR75" s="33"/>
      <c r="HS75" s="33"/>
      <c r="HT75" s="33"/>
      <c r="HU75" s="33"/>
      <c r="HV75" s="33"/>
      <c r="HW75" s="33"/>
      <c r="HX75" s="33"/>
      <c r="HY75" s="33"/>
      <c r="HZ75" s="33"/>
      <c r="IA75" s="33"/>
      <c r="IB75" s="33"/>
      <c r="IC75" s="33"/>
      <c r="ID75" s="33"/>
      <c r="IE75" s="33"/>
      <c r="IF75" s="33"/>
      <c r="IG75" s="33"/>
      <c r="IH75" s="33"/>
      <c r="II75" s="33"/>
      <c r="IJ75" s="33"/>
      <c r="IK75" s="33"/>
      <c r="IL75" s="33"/>
      <c r="IM75" s="33"/>
      <c r="IN75" s="33"/>
      <c r="IO75" s="33"/>
      <c r="IP75" s="33"/>
      <c r="IQ75" s="33"/>
      <c r="IR75" s="33"/>
      <c r="IS75" s="33"/>
      <c r="IT75" s="33"/>
      <c r="IU75" s="33"/>
    </row>
    <row r="76" spans="1:255" s="38" customFormat="1" ht="8.25" hidden="1" customHeight="1">
      <c r="A76" s="25"/>
      <c r="B76"/>
      <c r="C76"/>
      <c r="D76"/>
      <c r="E76"/>
      <c r="F76"/>
      <c r="G76"/>
      <c r="H76"/>
      <c r="I76"/>
      <c r="J76"/>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3"/>
      <c r="FH76" s="33"/>
      <c r="FI76" s="33"/>
      <c r="FJ76" s="33"/>
      <c r="FK76" s="33"/>
      <c r="FL76" s="33"/>
      <c r="FM76" s="33"/>
      <c r="FN76" s="33"/>
      <c r="FO76" s="33"/>
      <c r="FP76" s="33"/>
      <c r="FQ76" s="33"/>
      <c r="FR76" s="33"/>
      <c r="FS76" s="33"/>
      <c r="FT76" s="33"/>
      <c r="FU76" s="33"/>
      <c r="FV76" s="33"/>
      <c r="FW76" s="33"/>
      <c r="FX76" s="33"/>
      <c r="FY76" s="33"/>
      <c r="FZ76" s="33"/>
      <c r="GA76" s="33"/>
      <c r="GB76" s="33"/>
      <c r="GC76" s="33"/>
      <c r="GD76" s="33"/>
      <c r="GE76" s="33"/>
      <c r="GF76" s="33"/>
      <c r="GG76" s="33"/>
      <c r="GH76" s="33"/>
      <c r="GI76" s="33"/>
      <c r="GJ76" s="33"/>
      <c r="GK76" s="33"/>
      <c r="GL76" s="33"/>
      <c r="GM76" s="33"/>
      <c r="GN76" s="33"/>
      <c r="GO76" s="33"/>
      <c r="GP76" s="33"/>
      <c r="GQ76" s="33"/>
      <c r="GR76" s="33"/>
      <c r="GS76" s="33"/>
      <c r="GT76" s="33"/>
      <c r="GU76" s="33"/>
      <c r="GV76" s="33"/>
      <c r="GW76" s="33"/>
      <c r="GX76" s="33"/>
      <c r="GY76" s="33"/>
      <c r="GZ76" s="33"/>
      <c r="HA76" s="33"/>
      <c r="HB76" s="33"/>
      <c r="HC76" s="33"/>
      <c r="HD76" s="33"/>
      <c r="HE76" s="33"/>
      <c r="HF76" s="33"/>
      <c r="HG76" s="33"/>
      <c r="HH76" s="33"/>
      <c r="HI76" s="33"/>
      <c r="HJ76" s="33"/>
      <c r="HK76" s="33"/>
      <c r="HL76" s="33"/>
      <c r="HM76" s="33"/>
      <c r="HN76" s="33"/>
      <c r="HO76" s="33"/>
      <c r="HP76" s="33"/>
      <c r="HQ76" s="33"/>
      <c r="HR76" s="33"/>
      <c r="HS76" s="33"/>
      <c r="HT76" s="33"/>
      <c r="HU76" s="33"/>
      <c r="HV76" s="33"/>
      <c r="HW76" s="33"/>
      <c r="HX76" s="33"/>
      <c r="HY76" s="33"/>
      <c r="HZ76" s="33"/>
      <c r="IA76" s="33"/>
      <c r="IB76" s="33"/>
      <c r="IC76" s="33"/>
      <c r="ID76" s="33"/>
      <c r="IE76" s="33"/>
      <c r="IF76" s="33"/>
      <c r="IG76" s="33"/>
      <c r="IH76" s="33"/>
      <c r="II76" s="33"/>
      <c r="IJ76" s="33"/>
      <c r="IK76" s="33"/>
      <c r="IL76" s="33"/>
      <c r="IM76" s="33"/>
      <c r="IN76" s="33"/>
      <c r="IO76" s="33"/>
      <c r="IP76" s="33"/>
      <c r="IQ76" s="33"/>
      <c r="IR76" s="33"/>
      <c r="IS76" s="33"/>
      <c r="IT76" s="33"/>
      <c r="IU76" s="33"/>
    </row>
    <row r="77" spans="1:255" s="38" customFormat="1" ht="8.25" hidden="1" customHeight="1">
      <c r="A77" s="25"/>
      <c r="B77"/>
      <c r="C77"/>
      <c r="D77"/>
      <c r="E77"/>
      <c r="F77"/>
      <c r="G77"/>
      <c r="H77"/>
      <c r="I77"/>
      <c r="J77"/>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c r="EO77" s="33"/>
      <c r="EP77" s="33"/>
      <c r="EQ77" s="33"/>
      <c r="ER77" s="33"/>
      <c r="ES77" s="33"/>
      <c r="ET77" s="33"/>
      <c r="EU77" s="33"/>
      <c r="EV77" s="33"/>
      <c r="EW77" s="33"/>
      <c r="EX77" s="33"/>
      <c r="EY77" s="33"/>
      <c r="EZ77" s="33"/>
      <c r="FA77" s="33"/>
      <c r="FB77" s="33"/>
      <c r="FC77" s="33"/>
      <c r="FD77" s="33"/>
      <c r="FE77" s="33"/>
      <c r="FF77" s="33"/>
      <c r="FG77" s="33"/>
      <c r="FH77" s="33"/>
      <c r="FI77" s="33"/>
      <c r="FJ77" s="33"/>
      <c r="FK77" s="33"/>
      <c r="FL77" s="33"/>
      <c r="FM77" s="33"/>
      <c r="FN77" s="33"/>
      <c r="FO77" s="33"/>
      <c r="FP77" s="33"/>
      <c r="FQ77" s="33"/>
      <c r="FR77" s="33"/>
      <c r="FS77" s="33"/>
      <c r="FT77" s="33"/>
      <c r="FU77" s="33"/>
      <c r="FV77" s="33"/>
      <c r="FW77" s="33"/>
      <c r="FX77" s="33"/>
      <c r="FY77" s="33"/>
      <c r="FZ77" s="33"/>
      <c r="GA77" s="33"/>
      <c r="GB77" s="33"/>
      <c r="GC77" s="33"/>
      <c r="GD77" s="33"/>
      <c r="GE77" s="33"/>
      <c r="GF77" s="33"/>
      <c r="GG77" s="33"/>
      <c r="GH77" s="33"/>
      <c r="GI77" s="33"/>
      <c r="GJ77" s="33"/>
      <c r="GK77" s="33"/>
      <c r="GL77" s="33"/>
      <c r="GM77" s="33"/>
      <c r="GN77" s="33"/>
      <c r="GO77" s="33"/>
      <c r="GP77" s="33"/>
      <c r="GQ77" s="33"/>
      <c r="GR77" s="33"/>
      <c r="GS77" s="33"/>
      <c r="GT77" s="33"/>
      <c r="GU77" s="33"/>
      <c r="GV77" s="33"/>
      <c r="GW77" s="33"/>
      <c r="GX77" s="33"/>
      <c r="GY77" s="33"/>
      <c r="GZ77" s="33"/>
      <c r="HA77" s="33"/>
      <c r="HB77" s="33"/>
      <c r="HC77" s="33"/>
      <c r="HD77" s="33"/>
      <c r="HE77" s="33"/>
      <c r="HF77" s="33"/>
      <c r="HG77" s="33"/>
      <c r="HH77" s="33"/>
      <c r="HI77" s="33"/>
      <c r="HJ77" s="33"/>
      <c r="HK77" s="33"/>
      <c r="HL77" s="33"/>
      <c r="HM77" s="33"/>
      <c r="HN77" s="33"/>
      <c r="HO77" s="33"/>
      <c r="HP77" s="33"/>
      <c r="HQ77" s="33"/>
      <c r="HR77" s="33"/>
      <c r="HS77" s="33"/>
      <c r="HT77" s="33"/>
      <c r="HU77" s="33"/>
      <c r="HV77" s="33"/>
      <c r="HW77" s="33"/>
      <c r="HX77" s="33"/>
      <c r="HY77" s="33"/>
      <c r="HZ77" s="33"/>
      <c r="IA77" s="33"/>
      <c r="IB77" s="33"/>
      <c r="IC77" s="33"/>
      <c r="ID77" s="33"/>
      <c r="IE77" s="33"/>
      <c r="IF77" s="33"/>
      <c r="IG77" s="33"/>
      <c r="IH77" s="33"/>
      <c r="II77" s="33"/>
      <c r="IJ77" s="33"/>
      <c r="IK77" s="33"/>
      <c r="IL77" s="33"/>
      <c r="IM77" s="33"/>
      <c r="IN77" s="33"/>
      <c r="IO77" s="33"/>
      <c r="IP77" s="33"/>
      <c r="IQ77" s="33"/>
      <c r="IR77" s="33"/>
      <c r="IS77" s="33"/>
      <c r="IT77" s="33"/>
      <c r="IU77" s="33"/>
    </row>
    <row r="78" spans="1:255" s="38" customFormat="1" ht="8.25" hidden="1" customHeight="1">
      <c r="A78" s="25"/>
      <c r="B78"/>
      <c r="C78"/>
      <c r="D78"/>
      <c r="E78"/>
      <c r="F78"/>
      <c r="G78"/>
      <c r="H78"/>
      <c r="I78"/>
      <c r="J78"/>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c r="EO78" s="33"/>
      <c r="EP78" s="33"/>
      <c r="EQ78" s="33"/>
      <c r="ER78" s="33"/>
      <c r="ES78" s="33"/>
      <c r="ET78" s="33"/>
      <c r="EU78" s="33"/>
      <c r="EV78" s="33"/>
      <c r="EW78" s="33"/>
      <c r="EX78" s="33"/>
      <c r="EY78" s="33"/>
      <c r="EZ78" s="33"/>
      <c r="FA78" s="33"/>
      <c r="FB78" s="33"/>
      <c r="FC78" s="33"/>
      <c r="FD78" s="33"/>
      <c r="FE78" s="33"/>
      <c r="FF78" s="33"/>
      <c r="FG78" s="33"/>
      <c r="FH78" s="33"/>
      <c r="FI78" s="33"/>
      <c r="FJ78" s="33"/>
      <c r="FK78" s="33"/>
      <c r="FL78" s="33"/>
      <c r="FM78" s="33"/>
      <c r="FN78" s="33"/>
      <c r="FO78" s="33"/>
      <c r="FP78" s="33"/>
      <c r="FQ78" s="33"/>
      <c r="FR78" s="33"/>
      <c r="FS78" s="33"/>
      <c r="FT78" s="33"/>
      <c r="FU78" s="33"/>
      <c r="FV78" s="33"/>
      <c r="FW78" s="33"/>
      <c r="FX78" s="33"/>
      <c r="FY78" s="33"/>
      <c r="FZ78" s="33"/>
      <c r="GA78" s="33"/>
      <c r="GB78" s="33"/>
      <c r="GC78" s="33"/>
      <c r="GD78" s="33"/>
      <c r="GE78" s="33"/>
      <c r="GF78" s="33"/>
      <c r="GG78" s="33"/>
      <c r="GH78" s="33"/>
      <c r="GI78" s="33"/>
      <c r="GJ78" s="33"/>
      <c r="GK78" s="33"/>
      <c r="GL78" s="33"/>
      <c r="GM78" s="33"/>
      <c r="GN78" s="33"/>
      <c r="GO78" s="33"/>
      <c r="GP78" s="33"/>
      <c r="GQ78" s="33"/>
      <c r="GR78" s="33"/>
      <c r="GS78" s="33"/>
      <c r="GT78" s="33"/>
      <c r="GU78" s="33"/>
      <c r="GV78" s="33"/>
      <c r="GW78" s="33"/>
      <c r="GX78" s="33"/>
      <c r="GY78" s="33"/>
      <c r="GZ78" s="33"/>
      <c r="HA78" s="33"/>
      <c r="HB78" s="33"/>
      <c r="HC78" s="33"/>
      <c r="HD78" s="33"/>
      <c r="HE78" s="33"/>
      <c r="HF78" s="33"/>
      <c r="HG78" s="33"/>
      <c r="HH78" s="33"/>
      <c r="HI78" s="33"/>
      <c r="HJ78" s="33"/>
      <c r="HK78" s="33"/>
      <c r="HL78" s="33"/>
      <c r="HM78" s="33"/>
      <c r="HN78" s="33"/>
      <c r="HO78" s="33"/>
      <c r="HP78" s="33"/>
      <c r="HQ78" s="33"/>
      <c r="HR78" s="33"/>
      <c r="HS78" s="33"/>
      <c r="HT78" s="33"/>
      <c r="HU78" s="33"/>
      <c r="HV78" s="33"/>
      <c r="HW78" s="33"/>
      <c r="HX78" s="33"/>
      <c r="HY78" s="33"/>
      <c r="HZ78" s="33"/>
      <c r="IA78" s="33"/>
      <c r="IB78" s="33"/>
      <c r="IC78" s="33"/>
      <c r="ID78" s="33"/>
      <c r="IE78" s="33"/>
      <c r="IF78" s="33"/>
      <c r="IG78" s="33"/>
      <c r="IH78" s="33"/>
      <c r="II78" s="33"/>
      <c r="IJ78" s="33"/>
      <c r="IK78" s="33"/>
      <c r="IL78" s="33"/>
      <c r="IM78" s="33"/>
      <c r="IN78" s="33"/>
      <c r="IO78" s="33"/>
      <c r="IP78" s="33"/>
      <c r="IQ78" s="33"/>
      <c r="IR78" s="33"/>
      <c r="IS78" s="33"/>
      <c r="IT78" s="33"/>
      <c r="IU78" s="33"/>
    </row>
    <row r="79" spans="1:255" s="38" customFormat="1" ht="8.25" hidden="1" customHeight="1">
      <c r="A79" s="25"/>
      <c r="B79"/>
      <c r="C79"/>
      <c r="D79"/>
      <c r="E79"/>
      <c r="F79"/>
      <c r="G79"/>
      <c r="H79"/>
      <c r="I79"/>
      <c r="J79"/>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c r="EO79" s="33"/>
      <c r="EP79" s="33"/>
      <c r="EQ79" s="33"/>
      <c r="ER79" s="33"/>
      <c r="ES79" s="33"/>
      <c r="ET79" s="33"/>
      <c r="EU79" s="33"/>
      <c r="EV79" s="33"/>
      <c r="EW79" s="33"/>
      <c r="EX79" s="33"/>
      <c r="EY79" s="33"/>
      <c r="EZ79" s="33"/>
      <c r="FA79" s="33"/>
      <c r="FB79" s="33"/>
      <c r="FC79" s="33"/>
      <c r="FD79" s="33"/>
      <c r="FE79" s="33"/>
      <c r="FF79" s="33"/>
      <c r="FG79" s="33"/>
      <c r="FH79" s="33"/>
      <c r="FI79" s="33"/>
      <c r="FJ79" s="33"/>
      <c r="FK79" s="33"/>
      <c r="FL79" s="33"/>
      <c r="FM79" s="33"/>
      <c r="FN79" s="33"/>
      <c r="FO79" s="33"/>
      <c r="FP79" s="33"/>
      <c r="FQ79" s="33"/>
      <c r="FR79" s="33"/>
      <c r="FS79" s="33"/>
      <c r="FT79" s="33"/>
      <c r="FU79" s="33"/>
      <c r="FV79" s="33"/>
      <c r="FW79" s="33"/>
      <c r="FX79" s="33"/>
      <c r="FY79" s="33"/>
      <c r="FZ79" s="33"/>
      <c r="GA79" s="33"/>
      <c r="GB79" s="33"/>
      <c r="GC79" s="33"/>
      <c r="GD79" s="33"/>
      <c r="GE79" s="33"/>
      <c r="GF79" s="33"/>
      <c r="GG79" s="33"/>
      <c r="GH79" s="33"/>
      <c r="GI79" s="33"/>
      <c r="GJ79" s="33"/>
      <c r="GK79" s="33"/>
      <c r="GL79" s="33"/>
      <c r="GM79" s="33"/>
      <c r="GN79" s="33"/>
      <c r="GO79" s="33"/>
      <c r="GP79" s="33"/>
      <c r="GQ79" s="33"/>
      <c r="GR79" s="33"/>
      <c r="GS79" s="33"/>
      <c r="GT79" s="33"/>
      <c r="GU79" s="33"/>
      <c r="GV79" s="33"/>
      <c r="GW79" s="33"/>
      <c r="GX79" s="33"/>
      <c r="GY79" s="33"/>
      <c r="GZ79" s="33"/>
      <c r="HA79" s="33"/>
      <c r="HB79" s="33"/>
      <c r="HC79" s="33"/>
      <c r="HD79" s="33"/>
      <c r="HE79" s="33"/>
      <c r="HF79" s="33"/>
      <c r="HG79" s="33"/>
      <c r="HH79" s="33"/>
      <c r="HI79" s="33"/>
      <c r="HJ79" s="33"/>
      <c r="HK79" s="33"/>
      <c r="HL79" s="33"/>
      <c r="HM79" s="33"/>
      <c r="HN79" s="33"/>
      <c r="HO79" s="33"/>
      <c r="HP79" s="33"/>
      <c r="HQ79" s="33"/>
      <c r="HR79" s="33"/>
      <c r="HS79" s="33"/>
      <c r="HT79" s="33"/>
      <c r="HU79" s="33"/>
      <c r="HV79" s="33"/>
      <c r="HW79" s="33"/>
      <c r="HX79" s="33"/>
      <c r="HY79" s="33"/>
      <c r="HZ79" s="33"/>
      <c r="IA79" s="33"/>
      <c r="IB79" s="33"/>
      <c r="IC79" s="33"/>
      <c r="ID79" s="33"/>
      <c r="IE79" s="33"/>
      <c r="IF79" s="33"/>
      <c r="IG79" s="33"/>
      <c r="IH79" s="33"/>
      <c r="II79" s="33"/>
      <c r="IJ79" s="33"/>
      <c r="IK79" s="33"/>
      <c r="IL79" s="33"/>
      <c r="IM79" s="33"/>
      <c r="IN79" s="33"/>
      <c r="IO79" s="33"/>
      <c r="IP79" s="33"/>
      <c r="IQ79" s="33"/>
      <c r="IR79" s="33"/>
      <c r="IS79" s="33"/>
      <c r="IT79" s="33"/>
      <c r="IU79" s="33"/>
    </row>
    <row r="80" spans="1:255" s="38" customFormat="1" ht="8.25" hidden="1" customHeight="1">
      <c r="A80" s="25"/>
      <c r="B80"/>
      <c r="C80"/>
      <c r="D80"/>
      <c r="E80"/>
      <c r="F80"/>
      <c r="G80"/>
      <c r="H80"/>
      <c r="I80"/>
      <c r="J80"/>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33"/>
      <c r="DL80" s="33"/>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c r="EO80" s="33"/>
      <c r="EP80" s="33"/>
      <c r="EQ80" s="33"/>
      <c r="ER80" s="33"/>
      <c r="ES80" s="33"/>
      <c r="ET80" s="33"/>
      <c r="EU80" s="33"/>
      <c r="EV80" s="33"/>
      <c r="EW80" s="33"/>
      <c r="EX80" s="33"/>
      <c r="EY80" s="33"/>
      <c r="EZ80" s="33"/>
      <c r="FA80" s="33"/>
      <c r="FB80" s="33"/>
      <c r="FC80" s="33"/>
      <c r="FD80" s="33"/>
      <c r="FE80" s="33"/>
      <c r="FF80" s="33"/>
      <c r="FG80" s="33"/>
      <c r="FH80" s="33"/>
      <c r="FI80" s="33"/>
      <c r="FJ80" s="33"/>
      <c r="FK80" s="33"/>
      <c r="FL80" s="33"/>
      <c r="FM80" s="33"/>
      <c r="FN80" s="33"/>
      <c r="FO80" s="33"/>
      <c r="FP80" s="33"/>
      <c r="FQ80" s="33"/>
      <c r="FR80" s="33"/>
      <c r="FS80" s="33"/>
      <c r="FT80" s="33"/>
      <c r="FU80" s="33"/>
      <c r="FV80" s="33"/>
      <c r="FW80" s="33"/>
      <c r="FX80" s="33"/>
      <c r="FY80" s="33"/>
      <c r="FZ80" s="33"/>
      <c r="GA80" s="33"/>
      <c r="GB80" s="33"/>
      <c r="GC80" s="33"/>
      <c r="GD80" s="33"/>
      <c r="GE80" s="33"/>
      <c r="GF80" s="33"/>
      <c r="GG80" s="33"/>
      <c r="GH80" s="33"/>
      <c r="GI80" s="33"/>
      <c r="GJ80" s="33"/>
      <c r="GK80" s="33"/>
      <c r="GL80" s="33"/>
      <c r="GM80" s="33"/>
      <c r="GN80" s="33"/>
      <c r="GO80" s="33"/>
      <c r="GP80" s="33"/>
      <c r="GQ80" s="33"/>
      <c r="GR80" s="33"/>
      <c r="GS80" s="33"/>
      <c r="GT80" s="33"/>
      <c r="GU80" s="33"/>
      <c r="GV80" s="33"/>
      <c r="GW80" s="33"/>
      <c r="GX80" s="33"/>
      <c r="GY80" s="33"/>
      <c r="GZ80" s="33"/>
      <c r="HA80" s="33"/>
      <c r="HB80" s="33"/>
      <c r="HC80" s="33"/>
      <c r="HD80" s="33"/>
      <c r="HE80" s="33"/>
      <c r="HF80" s="33"/>
      <c r="HG80" s="33"/>
      <c r="HH80" s="33"/>
      <c r="HI80" s="33"/>
      <c r="HJ80" s="33"/>
      <c r="HK80" s="33"/>
      <c r="HL80" s="33"/>
      <c r="HM80" s="33"/>
      <c r="HN80" s="33"/>
      <c r="HO80" s="33"/>
      <c r="HP80" s="33"/>
      <c r="HQ80" s="33"/>
      <c r="HR80" s="33"/>
      <c r="HS80" s="33"/>
      <c r="HT80" s="33"/>
      <c r="HU80" s="33"/>
      <c r="HV80" s="33"/>
      <c r="HW80" s="33"/>
      <c r="HX80" s="33"/>
      <c r="HY80" s="33"/>
      <c r="HZ80" s="33"/>
      <c r="IA80" s="33"/>
      <c r="IB80" s="33"/>
      <c r="IC80" s="33"/>
      <c r="ID80" s="33"/>
      <c r="IE80" s="33"/>
      <c r="IF80" s="33"/>
      <c r="IG80" s="33"/>
      <c r="IH80" s="33"/>
      <c r="II80" s="33"/>
      <c r="IJ80" s="33"/>
      <c r="IK80" s="33"/>
      <c r="IL80" s="33"/>
      <c r="IM80" s="33"/>
      <c r="IN80" s="33"/>
      <c r="IO80" s="33"/>
      <c r="IP80" s="33"/>
      <c r="IQ80" s="33"/>
      <c r="IR80" s="33"/>
      <c r="IS80" s="33"/>
      <c r="IT80" s="33"/>
      <c r="IU80" s="33"/>
    </row>
    <row r="81" spans="1:255" s="38" customFormat="1" ht="8.25" hidden="1" customHeight="1">
      <c r="A81" s="25"/>
      <c r="B81"/>
      <c r="C81"/>
      <c r="D81"/>
      <c r="E81"/>
      <c r="F81"/>
      <c r="G81"/>
      <c r="H81"/>
      <c r="I81"/>
      <c r="J81"/>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33"/>
      <c r="DL81" s="33"/>
      <c r="DM81" s="33"/>
      <c r="DN81" s="33"/>
      <c r="DO81" s="33"/>
      <c r="DP81" s="33"/>
      <c r="DQ81" s="33"/>
      <c r="DR81" s="33"/>
      <c r="DS81" s="33"/>
      <c r="DT81" s="33"/>
      <c r="DU81" s="33"/>
      <c r="DV81" s="33"/>
      <c r="DW81" s="33"/>
      <c r="DX81" s="33"/>
      <c r="DY81" s="33"/>
      <c r="DZ81" s="33"/>
      <c r="EA81" s="33"/>
      <c r="EB81" s="33"/>
      <c r="EC81" s="33"/>
      <c r="ED81" s="33"/>
      <c r="EE81" s="33"/>
      <c r="EF81" s="33"/>
      <c r="EG81" s="33"/>
      <c r="EH81" s="33"/>
      <c r="EI81" s="33"/>
      <c r="EJ81" s="33"/>
      <c r="EK81" s="33"/>
      <c r="EL81" s="33"/>
      <c r="EM81" s="33"/>
      <c r="EN81" s="33"/>
      <c r="EO81" s="33"/>
      <c r="EP81" s="33"/>
      <c r="EQ81" s="33"/>
      <c r="ER81" s="33"/>
      <c r="ES81" s="33"/>
      <c r="ET81" s="33"/>
      <c r="EU81" s="33"/>
      <c r="EV81" s="33"/>
      <c r="EW81" s="33"/>
      <c r="EX81" s="33"/>
      <c r="EY81" s="33"/>
      <c r="EZ81" s="33"/>
      <c r="FA81" s="33"/>
      <c r="FB81" s="33"/>
      <c r="FC81" s="33"/>
      <c r="FD81" s="33"/>
      <c r="FE81" s="33"/>
      <c r="FF81" s="33"/>
      <c r="FG81" s="33"/>
      <c r="FH81" s="33"/>
      <c r="FI81" s="33"/>
      <c r="FJ81" s="33"/>
      <c r="FK81" s="33"/>
      <c r="FL81" s="33"/>
      <c r="FM81" s="33"/>
      <c r="FN81" s="33"/>
      <c r="FO81" s="33"/>
      <c r="FP81" s="33"/>
      <c r="FQ81" s="33"/>
      <c r="FR81" s="33"/>
      <c r="FS81" s="33"/>
      <c r="FT81" s="33"/>
      <c r="FU81" s="33"/>
      <c r="FV81" s="33"/>
      <c r="FW81" s="33"/>
      <c r="FX81" s="33"/>
      <c r="FY81" s="33"/>
      <c r="FZ81" s="33"/>
      <c r="GA81" s="33"/>
      <c r="GB81" s="33"/>
      <c r="GC81" s="33"/>
      <c r="GD81" s="33"/>
      <c r="GE81" s="33"/>
      <c r="GF81" s="33"/>
      <c r="GG81" s="33"/>
      <c r="GH81" s="33"/>
      <c r="GI81" s="33"/>
      <c r="GJ81" s="33"/>
      <c r="GK81" s="33"/>
      <c r="GL81" s="33"/>
      <c r="GM81" s="33"/>
      <c r="GN81" s="33"/>
      <c r="GO81" s="33"/>
      <c r="GP81" s="33"/>
      <c r="GQ81" s="33"/>
      <c r="GR81" s="33"/>
      <c r="GS81" s="33"/>
      <c r="GT81" s="33"/>
      <c r="GU81" s="33"/>
      <c r="GV81" s="33"/>
      <c r="GW81" s="33"/>
      <c r="GX81" s="33"/>
      <c r="GY81" s="33"/>
      <c r="GZ81" s="33"/>
      <c r="HA81" s="33"/>
      <c r="HB81" s="33"/>
      <c r="HC81" s="33"/>
      <c r="HD81" s="33"/>
      <c r="HE81" s="33"/>
      <c r="HF81" s="33"/>
      <c r="HG81" s="33"/>
      <c r="HH81" s="33"/>
      <c r="HI81" s="33"/>
      <c r="HJ81" s="33"/>
      <c r="HK81" s="33"/>
      <c r="HL81" s="33"/>
      <c r="HM81" s="33"/>
      <c r="HN81" s="33"/>
      <c r="HO81" s="33"/>
      <c r="HP81" s="33"/>
      <c r="HQ81" s="33"/>
      <c r="HR81" s="33"/>
      <c r="HS81" s="33"/>
      <c r="HT81" s="33"/>
      <c r="HU81" s="33"/>
      <c r="HV81" s="33"/>
      <c r="HW81" s="33"/>
      <c r="HX81" s="33"/>
      <c r="HY81" s="33"/>
      <c r="HZ81" s="33"/>
      <c r="IA81" s="33"/>
      <c r="IB81" s="33"/>
      <c r="IC81" s="33"/>
      <c r="ID81" s="33"/>
      <c r="IE81" s="33"/>
      <c r="IF81" s="33"/>
      <c r="IG81" s="33"/>
      <c r="IH81" s="33"/>
      <c r="II81" s="33"/>
      <c r="IJ81" s="33"/>
      <c r="IK81" s="33"/>
      <c r="IL81" s="33"/>
      <c r="IM81" s="33"/>
      <c r="IN81" s="33"/>
      <c r="IO81" s="33"/>
      <c r="IP81" s="33"/>
      <c r="IQ81" s="33"/>
      <c r="IR81" s="33"/>
      <c r="IS81" s="33"/>
      <c r="IT81" s="33"/>
      <c r="IU81" s="33"/>
    </row>
    <row r="82" spans="1:255" s="38" customFormat="1" ht="8.25" hidden="1" customHeight="1">
      <c r="A82" s="25"/>
      <c r="B82"/>
      <c r="C82"/>
      <c r="D82"/>
      <c r="E82"/>
      <c r="F82"/>
      <c r="G82"/>
      <c r="H82"/>
      <c r="I82"/>
      <c r="J82"/>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33"/>
      <c r="DL82" s="33"/>
      <c r="DM82" s="33"/>
      <c r="DN82" s="33"/>
      <c r="DO82" s="33"/>
      <c r="DP82" s="33"/>
      <c r="DQ82" s="33"/>
      <c r="DR82" s="33"/>
      <c r="DS82" s="33"/>
      <c r="DT82" s="33"/>
      <c r="DU82" s="33"/>
      <c r="DV82" s="33"/>
      <c r="DW82" s="33"/>
      <c r="DX82" s="33"/>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33"/>
      <c r="IK82" s="33"/>
      <c r="IL82" s="33"/>
      <c r="IM82" s="33"/>
      <c r="IN82" s="33"/>
      <c r="IO82" s="33"/>
      <c r="IP82" s="33"/>
      <c r="IQ82" s="33"/>
      <c r="IR82" s="33"/>
      <c r="IS82" s="33"/>
      <c r="IT82" s="33"/>
      <c r="IU82" s="33"/>
    </row>
    <row r="83" spans="1:255" s="38" customFormat="1" ht="8.25" hidden="1" customHeight="1">
      <c r="A83" s="25"/>
      <c r="B83"/>
      <c r="C83"/>
      <c r="D83"/>
      <c r="E83"/>
      <c r="F83"/>
      <c r="G83"/>
      <c r="H83"/>
      <c r="I83"/>
      <c r="J8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row>
    <row r="84" spans="1:255" s="38" customFormat="1" ht="8.25" hidden="1" customHeight="1">
      <c r="A84" s="25"/>
      <c r="B84"/>
      <c r="C84"/>
      <c r="D84"/>
      <c r="E84"/>
      <c r="F84"/>
      <c r="G84"/>
      <c r="H84"/>
      <c r="I84"/>
      <c r="J84"/>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row>
    <row r="85" spans="1:255" s="38" customFormat="1" ht="8.25" hidden="1" customHeight="1">
      <c r="A85" s="25"/>
      <c r="B85"/>
      <c r="C85"/>
      <c r="D85"/>
      <c r="E85"/>
      <c r="F85"/>
      <c r="G85"/>
      <c r="H85"/>
      <c r="I85"/>
      <c r="J85"/>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c r="DB85" s="33"/>
      <c r="DC85" s="33"/>
      <c r="DD85" s="33"/>
      <c r="DE85" s="33"/>
      <c r="DF85" s="33"/>
      <c r="DG85" s="33"/>
      <c r="DH85" s="33"/>
      <c r="DI85" s="33"/>
      <c r="DJ85" s="33"/>
      <c r="DK85" s="33"/>
      <c r="DL85" s="33"/>
      <c r="DM85" s="33"/>
      <c r="DN85" s="33"/>
      <c r="DO85" s="33"/>
      <c r="DP85" s="33"/>
      <c r="DQ85" s="33"/>
      <c r="DR85" s="33"/>
      <c r="DS85" s="33"/>
      <c r="DT85" s="33"/>
      <c r="DU85" s="33"/>
      <c r="DV85" s="33"/>
      <c r="DW85" s="33"/>
      <c r="DX85" s="33"/>
      <c r="DY85" s="33"/>
      <c r="DZ85" s="33"/>
      <c r="EA85" s="33"/>
      <c r="EB85" s="33"/>
      <c r="EC85" s="33"/>
      <c r="ED85" s="33"/>
      <c r="EE85" s="33"/>
      <c r="EF85" s="33"/>
      <c r="EG85" s="33"/>
      <c r="EH85" s="33"/>
      <c r="EI85" s="33"/>
      <c r="EJ85" s="33"/>
      <c r="EK85" s="33"/>
      <c r="EL85" s="33"/>
      <c r="EM85" s="33"/>
      <c r="EN85" s="33"/>
      <c r="EO85" s="33"/>
      <c r="EP85" s="33"/>
      <c r="EQ85" s="33"/>
      <c r="ER85" s="33"/>
      <c r="ES85" s="33"/>
      <c r="ET85" s="33"/>
      <c r="EU85" s="33"/>
      <c r="EV85" s="33"/>
      <c r="EW85" s="33"/>
      <c r="EX85" s="33"/>
      <c r="EY85" s="33"/>
      <c r="EZ85" s="33"/>
      <c r="FA85" s="33"/>
      <c r="FB85" s="33"/>
      <c r="FC85" s="33"/>
      <c r="FD85" s="33"/>
      <c r="FE85" s="33"/>
      <c r="FF85" s="33"/>
      <c r="FG85" s="33"/>
      <c r="FH85" s="33"/>
      <c r="FI85" s="33"/>
      <c r="FJ85" s="33"/>
      <c r="FK85" s="33"/>
      <c r="FL85" s="33"/>
      <c r="FM85" s="33"/>
      <c r="FN85" s="33"/>
      <c r="FO85" s="33"/>
      <c r="FP85" s="33"/>
      <c r="FQ85" s="33"/>
      <c r="FR85" s="33"/>
      <c r="FS85" s="33"/>
      <c r="FT85" s="33"/>
      <c r="FU85" s="33"/>
      <c r="FV85" s="33"/>
      <c r="FW85" s="33"/>
      <c r="FX85" s="33"/>
      <c r="FY85" s="33"/>
      <c r="FZ85" s="33"/>
      <c r="GA85" s="33"/>
      <c r="GB85" s="33"/>
      <c r="GC85" s="33"/>
      <c r="GD85" s="33"/>
      <c r="GE85" s="33"/>
      <c r="GF85" s="33"/>
      <c r="GG85" s="33"/>
      <c r="GH85" s="33"/>
      <c r="GI85" s="33"/>
      <c r="GJ85" s="33"/>
      <c r="GK85" s="33"/>
      <c r="GL85" s="33"/>
      <c r="GM85" s="33"/>
      <c r="GN85" s="33"/>
      <c r="GO85" s="33"/>
      <c r="GP85" s="33"/>
      <c r="GQ85" s="33"/>
      <c r="GR85" s="33"/>
      <c r="GS85" s="33"/>
      <c r="GT85" s="33"/>
      <c r="GU85" s="33"/>
      <c r="GV85" s="33"/>
      <c r="GW85" s="33"/>
      <c r="GX85" s="33"/>
      <c r="GY85" s="33"/>
      <c r="GZ85" s="33"/>
      <c r="HA85" s="33"/>
      <c r="HB85" s="33"/>
      <c r="HC85" s="33"/>
      <c r="HD85" s="33"/>
      <c r="HE85" s="33"/>
      <c r="HF85" s="33"/>
      <c r="HG85" s="33"/>
      <c r="HH85" s="33"/>
      <c r="HI85" s="33"/>
      <c r="HJ85" s="33"/>
      <c r="HK85" s="33"/>
      <c r="HL85" s="33"/>
      <c r="HM85" s="33"/>
      <c r="HN85" s="33"/>
      <c r="HO85" s="33"/>
      <c r="HP85" s="33"/>
      <c r="HQ85" s="33"/>
      <c r="HR85" s="33"/>
      <c r="HS85" s="33"/>
      <c r="HT85" s="33"/>
      <c r="HU85" s="33"/>
      <c r="HV85" s="33"/>
      <c r="HW85" s="33"/>
      <c r="HX85" s="33"/>
      <c r="HY85" s="33"/>
      <c r="HZ85" s="33"/>
      <c r="IA85" s="33"/>
      <c r="IB85" s="33"/>
      <c r="IC85" s="33"/>
      <c r="ID85" s="33"/>
      <c r="IE85" s="33"/>
      <c r="IF85" s="33"/>
      <c r="IG85" s="33"/>
      <c r="IH85" s="33"/>
      <c r="II85" s="33"/>
      <c r="IJ85" s="33"/>
      <c r="IK85" s="33"/>
      <c r="IL85" s="33"/>
      <c r="IM85" s="33"/>
      <c r="IN85" s="33"/>
      <c r="IO85" s="33"/>
      <c r="IP85" s="33"/>
      <c r="IQ85" s="33"/>
      <c r="IR85" s="33"/>
      <c r="IS85" s="33"/>
      <c r="IT85" s="33"/>
      <c r="IU85" s="33"/>
    </row>
    <row r="86" spans="1:255" s="38" customFormat="1" ht="8.25" hidden="1" customHeight="1">
      <c r="A86" s="25"/>
      <c r="B86"/>
      <c r="C86"/>
      <c r="D86"/>
      <c r="E86"/>
      <c r="F86"/>
      <c r="G86"/>
      <c r="H86"/>
      <c r="I86"/>
      <c r="J86"/>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33"/>
      <c r="DC86" s="33"/>
      <c r="DD86" s="33"/>
      <c r="DE86" s="33"/>
      <c r="DF86" s="33"/>
      <c r="DG86" s="33"/>
      <c r="DH86" s="33"/>
      <c r="DI86" s="33"/>
      <c r="DJ86" s="33"/>
      <c r="DK86" s="33"/>
      <c r="DL86" s="33"/>
      <c r="DM86" s="33"/>
      <c r="DN86" s="33"/>
      <c r="DO86" s="33"/>
      <c r="DP86" s="33"/>
      <c r="DQ86" s="33"/>
      <c r="DR86" s="33"/>
      <c r="DS86" s="33"/>
      <c r="DT86" s="33"/>
      <c r="DU86" s="33"/>
      <c r="DV86" s="33"/>
      <c r="DW86" s="33"/>
      <c r="DX86" s="33"/>
      <c r="DY86" s="33"/>
      <c r="DZ86" s="33"/>
      <c r="EA86" s="33"/>
      <c r="EB86" s="33"/>
      <c r="EC86" s="33"/>
      <c r="ED86" s="33"/>
      <c r="EE86" s="33"/>
      <c r="EF86" s="33"/>
      <c r="EG86" s="33"/>
      <c r="EH86" s="33"/>
      <c r="EI86" s="33"/>
      <c r="EJ86" s="33"/>
      <c r="EK86" s="33"/>
      <c r="EL86" s="33"/>
      <c r="EM86" s="33"/>
      <c r="EN86" s="33"/>
      <c r="EO86" s="33"/>
      <c r="EP86" s="33"/>
      <c r="EQ86" s="33"/>
      <c r="ER86" s="33"/>
      <c r="ES86" s="33"/>
      <c r="ET86" s="33"/>
      <c r="EU86" s="33"/>
      <c r="EV86" s="33"/>
      <c r="EW86" s="33"/>
      <c r="EX86" s="33"/>
      <c r="EY86" s="33"/>
      <c r="EZ86" s="33"/>
      <c r="FA86" s="33"/>
      <c r="FB86" s="33"/>
      <c r="FC86" s="33"/>
      <c r="FD86" s="33"/>
      <c r="FE86" s="33"/>
      <c r="FF86" s="33"/>
      <c r="FG86" s="33"/>
      <c r="FH86" s="33"/>
      <c r="FI86" s="33"/>
      <c r="FJ86" s="33"/>
      <c r="FK86" s="33"/>
      <c r="FL86" s="33"/>
      <c r="FM86" s="33"/>
      <c r="FN86" s="33"/>
      <c r="FO86" s="33"/>
      <c r="FP86" s="33"/>
      <c r="FQ86" s="33"/>
      <c r="FR86" s="33"/>
      <c r="FS86" s="33"/>
      <c r="FT86" s="33"/>
      <c r="FU86" s="33"/>
      <c r="FV86" s="33"/>
      <c r="FW86" s="33"/>
      <c r="FX86" s="33"/>
      <c r="FY86" s="33"/>
      <c r="FZ86" s="33"/>
      <c r="GA86" s="33"/>
      <c r="GB86" s="33"/>
      <c r="GC86" s="33"/>
      <c r="GD86" s="33"/>
      <c r="GE86" s="33"/>
      <c r="GF86" s="33"/>
      <c r="GG86" s="33"/>
      <c r="GH86" s="33"/>
      <c r="GI86" s="33"/>
      <c r="GJ86" s="33"/>
      <c r="GK86" s="33"/>
      <c r="GL86" s="33"/>
      <c r="GM86" s="33"/>
      <c r="GN86" s="33"/>
      <c r="GO86" s="33"/>
      <c r="GP86" s="33"/>
      <c r="GQ86" s="33"/>
      <c r="GR86" s="33"/>
      <c r="GS86" s="33"/>
      <c r="GT86" s="33"/>
      <c r="GU86" s="33"/>
      <c r="GV86" s="33"/>
      <c r="GW86" s="33"/>
      <c r="GX86" s="33"/>
      <c r="GY86" s="33"/>
      <c r="GZ86" s="33"/>
      <c r="HA86" s="33"/>
      <c r="HB86" s="33"/>
      <c r="HC86" s="33"/>
      <c r="HD86" s="33"/>
      <c r="HE86" s="33"/>
      <c r="HF86" s="33"/>
      <c r="HG86" s="33"/>
      <c r="HH86" s="33"/>
      <c r="HI86" s="33"/>
      <c r="HJ86" s="33"/>
      <c r="HK86" s="33"/>
      <c r="HL86" s="33"/>
      <c r="HM86" s="33"/>
      <c r="HN86" s="33"/>
      <c r="HO86" s="33"/>
      <c r="HP86" s="33"/>
      <c r="HQ86" s="33"/>
      <c r="HR86" s="33"/>
      <c r="HS86" s="33"/>
      <c r="HT86" s="33"/>
      <c r="HU86" s="33"/>
      <c r="HV86" s="33"/>
      <c r="HW86" s="33"/>
      <c r="HX86" s="33"/>
      <c r="HY86" s="33"/>
      <c r="HZ86" s="33"/>
      <c r="IA86" s="33"/>
      <c r="IB86" s="33"/>
      <c r="IC86" s="33"/>
      <c r="ID86" s="33"/>
      <c r="IE86" s="33"/>
      <c r="IF86" s="33"/>
      <c r="IG86" s="33"/>
      <c r="IH86" s="33"/>
      <c r="II86" s="33"/>
      <c r="IJ86" s="33"/>
      <c r="IK86" s="33"/>
      <c r="IL86" s="33"/>
      <c r="IM86" s="33"/>
      <c r="IN86" s="33"/>
      <c r="IO86" s="33"/>
      <c r="IP86" s="33"/>
      <c r="IQ86" s="33"/>
      <c r="IR86" s="33"/>
      <c r="IS86" s="33"/>
      <c r="IT86" s="33"/>
      <c r="IU86" s="33"/>
    </row>
    <row r="87" spans="1:255" s="38" customFormat="1" ht="8.25" hidden="1" customHeight="1">
      <c r="A87" s="25"/>
      <c r="B87"/>
      <c r="C87"/>
      <c r="D87"/>
      <c r="E87"/>
      <c r="F87"/>
      <c r="G87"/>
      <c r="H87"/>
      <c r="I87"/>
      <c r="J87"/>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33"/>
      <c r="DC87" s="33"/>
      <c r="DD87" s="33"/>
      <c r="DE87" s="33"/>
      <c r="DF87" s="33"/>
      <c r="DG87" s="33"/>
      <c r="DH87" s="33"/>
      <c r="DI87" s="33"/>
      <c r="DJ87" s="33"/>
      <c r="DK87" s="33"/>
      <c r="DL87" s="33"/>
      <c r="DM87" s="33"/>
      <c r="DN87" s="33"/>
      <c r="DO87" s="33"/>
      <c r="DP87" s="33"/>
      <c r="DQ87" s="33"/>
      <c r="DR87" s="33"/>
      <c r="DS87" s="33"/>
      <c r="DT87" s="33"/>
      <c r="DU87" s="33"/>
      <c r="DV87" s="33"/>
      <c r="DW87" s="33"/>
      <c r="DX87" s="33"/>
      <c r="DY87" s="33"/>
      <c r="DZ87" s="33"/>
      <c r="EA87" s="33"/>
      <c r="EB87" s="33"/>
      <c r="EC87" s="33"/>
      <c r="ED87" s="33"/>
      <c r="EE87" s="33"/>
      <c r="EF87" s="33"/>
      <c r="EG87" s="33"/>
      <c r="EH87" s="33"/>
      <c r="EI87" s="33"/>
      <c r="EJ87" s="33"/>
      <c r="EK87" s="33"/>
      <c r="EL87" s="33"/>
      <c r="EM87" s="33"/>
      <c r="EN87" s="33"/>
      <c r="EO87" s="33"/>
      <c r="EP87" s="33"/>
      <c r="EQ87" s="33"/>
      <c r="ER87" s="33"/>
      <c r="ES87" s="33"/>
      <c r="ET87" s="33"/>
      <c r="EU87" s="33"/>
      <c r="EV87" s="33"/>
      <c r="EW87" s="33"/>
      <c r="EX87" s="33"/>
      <c r="EY87" s="33"/>
      <c r="EZ87" s="33"/>
      <c r="FA87" s="33"/>
      <c r="FB87" s="33"/>
      <c r="FC87" s="33"/>
      <c r="FD87" s="33"/>
      <c r="FE87" s="33"/>
      <c r="FF87" s="33"/>
      <c r="FG87" s="33"/>
      <c r="FH87" s="33"/>
      <c r="FI87" s="33"/>
      <c r="FJ87" s="33"/>
      <c r="FK87" s="33"/>
      <c r="FL87" s="33"/>
      <c r="FM87" s="33"/>
      <c r="FN87" s="33"/>
      <c r="FO87" s="33"/>
      <c r="FP87" s="33"/>
      <c r="FQ87" s="33"/>
      <c r="FR87" s="33"/>
      <c r="FS87" s="33"/>
      <c r="FT87" s="33"/>
      <c r="FU87" s="33"/>
      <c r="FV87" s="33"/>
      <c r="FW87" s="33"/>
      <c r="FX87" s="33"/>
      <c r="FY87" s="33"/>
      <c r="FZ87" s="33"/>
      <c r="GA87" s="33"/>
      <c r="GB87" s="33"/>
      <c r="GC87" s="33"/>
      <c r="GD87" s="33"/>
      <c r="GE87" s="33"/>
      <c r="GF87" s="33"/>
      <c r="GG87" s="33"/>
      <c r="GH87" s="33"/>
      <c r="GI87" s="33"/>
      <c r="GJ87" s="33"/>
      <c r="GK87" s="33"/>
      <c r="GL87" s="33"/>
      <c r="GM87" s="33"/>
      <c r="GN87" s="33"/>
      <c r="GO87" s="33"/>
      <c r="GP87" s="33"/>
      <c r="GQ87" s="33"/>
      <c r="GR87" s="33"/>
      <c r="GS87" s="33"/>
      <c r="GT87" s="33"/>
      <c r="GU87" s="33"/>
      <c r="GV87" s="33"/>
      <c r="GW87" s="33"/>
      <c r="GX87" s="33"/>
      <c r="GY87" s="33"/>
      <c r="GZ87" s="33"/>
      <c r="HA87" s="33"/>
      <c r="HB87" s="33"/>
      <c r="HC87" s="33"/>
      <c r="HD87" s="33"/>
      <c r="HE87" s="33"/>
      <c r="HF87" s="33"/>
      <c r="HG87" s="33"/>
      <c r="HH87" s="33"/>
      <c r="HI87" s="33"/>
      <c r="HJ87" s="33"/>
      <c r="HK87" s="33"/>
      <c r="HL87" s="33"/>
      <c r="HM87" s="33"/>
      <c r="HN87" s="33"/>
      <c r="HO87" s="33"/>
      <c r="HP87" s="33"/>
      <c r="HQ87" s="33"/>
      <c r="HR87" s="33"/>
      <c r="HS87" s="33"/>
      <c r="HT87" s="33"/>
      <c r="HU87" s="33"/>
      <c r="HV87" s="33"/>
      <c r="HW87" s="33"/>
      <c r="HX87" s="33"/>
      <c r="HY87" s="33"/>
      <c r="HZ87" s="33"/>
      <c r="IA87" s="33"/>
      <c r="IB87" s="33"/>
      <c r="IC87" s="33"/>
      <c r="ID87" s="33"/>
      <c r="IE87" s="33"/>
      <c r="IF87" s="33"/>
      <c r="IG87" s="33"/>
      <c r="IH87" s="33"/>
      <c r="II87" s="33"/>
      <c r="IJ87" s="33"/>
      <c r="IK87" s="33"/>
      <c r="IL87" s="33"/>
      <c r="IM87" s="33"/>
      <c r="IN87" s="33"/>
      <c r="IO87" s="33"/>
      <c r="IP87" s="33"/>
      <c r="IQ87" s="33"/>
      <c r="IR87" s="33"/>
      <c r="IS87" s="33"/>
      <c r="IT87" s="33"/>
      <c r="IU87" s="33"/>
    </row>
    <row r="88" spans="1:255" s="38" customFormat="1" ht="8.25" hidden="1" customHeight="1">
      <c r="A88" s="33"/>
      <c r="B88"/>
      <c r="C88"/>
      <c r="D88"/>
      <c r="E88"/>
      <c r="F88"/>
      <c r="G88"/>
      <c r="H88"/>
      <c r="I88"/>
      <c r="J88"/>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c r="DB88" s="33"/>
      <c r="DC88" s="33"/>
      <c r="DD88" s="33"/>
      <c r="DE88" s="33"/>
      <c r="DF88" s="33"/>
      <c r="DG88" s="33"/>
      <c r="DH88" s="33"/>
      <c r="DI88" s="33"/>
      <c r="DJ88" s="33"/>
      <c r="DK88" s="33"/>
      <c r="DL88" s="33"/>
      <c r="DM88" s="33"/>
      <c r="DN88" s="33"/>
      <c r="DO88" s="33"/>
      <c r="DP88" s="33"/>
      <c r="DQ88" s="33"/>
      <c r="DR88" s="33"/>
      <c r="DS88" s="33"/>
      <c r="DT88" s="33"/>
      <c r="DU88" s="33"/>
      <c r="DV88" s="33"/>
      <c r="DW88" s="33"/>
      <c r="DX88" s="33"/>
      <c r="DY88" s="33"/>
      <c r="DZ88" s="33"/>
      <c r="EA88" s="33"/>
      <c r="EB88" s="33"/>
      <c r="EC88" s="33"/>
      <c r="ED88" s="33"/>
      <c r="EE88" s="33"/>
      <c r="EF88" s="33"/>
      <c r="EG88" s="33"/>
      <c r="EH88" s="33"/>
      <c r="EI88" s="33"/>
      <c r="EJ88" s="33"/>
      <c r="EK88" s="33"/>
      <c r="EL88" s="33"/>
      <c r="EM88" s="33"/>
      <c r="EN88" s="33"/>
      <c r="EO88" s="33"/>
      <c r="EP88" s="33"/>
      <c r="EQ88" s="33"/>
      <c r="ER88" s="33"/>
      <c r="ES88" s="33"/>
      <c r="ET88" s="33"/>
      <c r="EU88" s="33"/>
      <c r="EV88" s="33"/>
      <c r="EW88" s="33"/>
      <c r="EX88" s="33"/>
      <c r="EY88" s="33"/>
      <c r="EZ88" s="33"/>
      <c r="FA88" s="33"/>
      <c r="FB88" s="33"/>
      <c r="FC88" s="33"/>
      <c r="FD88" s="33"/>
      <c r="FE88" s="33"/>
      <c r="FF88" s="33"/>
      <c r="FG88" s="33"/>
      <c r="FH88" s="33"/>
      <c r="FI88" s="33"/>
      <c r="FJ88" s="33"/>
      <c r="FK88" s="33"/>
      <c r="FL88" s="33"/>
      <c r="FM88" s="33"/>
      <c r="FN88" s="33"/>
      <c r="FO88" s="33"/>
      <c r="FP88" s="33"/>
      <c r="FQ88" s="33"/>
      <c r="FR88" s="33"/>
      <c r="FS88" s="33"/>
      <c r="FT88" s="33"/>
      <c r="FU88" s="33"/>
      <c r="FV88" s="33"/>
      <c r="FW88" s="33"/>
      <c r="FX88" s="33"/>
      <c r="FY88" s="33"/>
      <c r="FZ88" s="33"/>
      <c r="GA88" s="33"/>
      <c r="GB88" s="33"/>
      <c r="GC88" s="33"/>
      <c r="GD88" s="33"/>
      <c r="GE88" s="33"/>
      <c r="GF88" s="33"/>
      <c r="GG88" s="33"/>
      <c r="GH88" s="33"/>
      <c r="GI88" s="33"/>
      <c r="GJ88" s="33"/>
      <c r="GK88" s="33"/>
      <c r="GL88" s="33"/>
      <c r="GM88" s="33"/>
      <c r="GN88" s="33"/>
      <c r="GO88" s="33"/>
      <c r="GP88" s="33"/>
      <c r="GQ88" s="33"/>
      <c r="GR88" s="33"/>
      <c r="GS88" s="33"/>
      <c r="GT88" s="33"/>
      <c r="GU88" s="33"/>
      <c r="GV88" s="33"/>
      <c r="GW88" s="33"/>
      <c r="GX88" s="33"/>
      <c r="GY88" s="33"/>
      <c r="GZ88" s="33"/>
      <c r="HA88" s="33"/>
      <c r="HB88" s="33"/>
      <c r="HC88" s="33"/>
      <c r="HD88" s="33"/>
      <c r="HE88" s="33"/>
      <c r="HF88" s="33"/>
      <c r="HG88" s="33"/>
      <c r="HH88" s="33"/>
      <c r="HI88" s="33"/>
      <c r="HJ88" s="33"/>
      <c r="HK88" s="33"/>
      <c r="HL88" s="33"/>
      <c r="HM88" s="33"/>
      <c r="HN88" s="33"/>
      <c r="HO88" s="33"/>
      <c r="HP88" s="33"/>
      <c r="HQ88" s="33"/>
      <c r="HR88" s="33"/>
      <c r="HS88" s="33"/>
      <c r="HT88" s="33"/>
      <c r="HU88" s="33"/>
      <c r="HV88" s="33"/>
      <c r="HW88" s="33"/>
      <c r="HX88" s="33"/>
      <c r="HY88" s="33"/>
      <c r="HZ88" s="33"/>
      <c r="IA88" s="33"/>
      <c r="IB88" s="33"/>
      <c r="IC88" s="33"/>
      <c r="ID88" s="33"/>
      <c r="IE88" s="33"/>
      <c r="IF88" s="33"/>
      <c r="IG88" s="33"/>
      <c r="IH88" s="33"/>
      <c r="II88" s="33"/>
      <c r="IJ88" s="33"/>
      <c r="IK88" s="33"/>
      <c r="IL88" s="33"/>
      <c r="IM88" s="33"/>
      <c r="IN88" s="33"/>
      <c r="IO88" s="33"/>
      <c r="IP88" s="33"/>
      <c r="IQ88" s="33"/>
      <c r="IR88" s="33"/>
      <c r="IS88" s="33"/>
      <c r="IT88" s="33"/>
      <c r="IU88" s="33"/>
    </row>
    <row r="89" spans="1:255" s="38" customFormat="1" ht="8.25" hidden="1" customHeight="1">
      <c r="A89" s="33"/>
      <c r="B89"/>
      <c r="C89"/>
      <c r="D89"/>
      <c r="E89"/>
      <c r="F89"/>
      <c r="G89"/>
      <c r="H89"/>
      <c r="I89"/>
      <c r="J89"/>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c r="DB89" s="33"/>
      <c r="DC89" s="33"/>
      <c r="DD89" s="33"/>
      <c r="DE89" s="33"/>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c r="EO89" s="33"/>
      <c r="EP89" s="33"/>
      <c r="EQ89" s="33"/>
      <c r="ER89" s="33"/>
      <c r="ES89" s="33"/>
      <c r="ET89" s="33"/>
      <c r="EU89" s="33"/>
      <c r="EV89" s="33"/>
      <c r="EW89" s="33"/>
      <c r="EX89" s="33"/>
      <c r="EY89" s="33"/>
      <c r="EZ89" s="33"/>
      <c r="FA89" s="33"/>
      <c r="FB89" s="33"/>
      <c r="FC89" s="33"/>
      <c r="FD89" s="33"/>
      <c r="FE89" s="33"/>
      <c r="FF89" s="33"/>
      <c r="FG89" s="33"/>
      <c r="FH89" s="33"/>
      <c r="FI89" s="33"/>
      <c r="FJ89" s="33"/>
      <c r="FK89" s="33"/>
      <c r="FL89" s="33"/>
      <c r="FM89" s="33"/>
      <c r="FN89" s="33"/>
      <c r="FO89" s="33"/>
      <c r="FP89" s="33"/>
      <c r="FQ89" s="33"/>
      <c r="FR89" s="33"/>
      <c r="FS89" s="33"/>
      <c r="FT89" s="33"/>
      <c r="FU89" s="33"/>
      <c r="FV89" s="33"/>
      <c r="FW89" s="33"/>
      <c r="FX89" s="33"/>
      <c r="FY89" s="33"/>
      <c r="FZ89" s="33"/>
      <c r="GA89" s="33"/>
      <c r="GB89" s="33"/>
      <c r="GC89" s="33"/>
      <c r="GD89" s="33"/>
      <c r="GE89" s="33"/>
      <c r="GF89" s="33"/>
      <c r="GG89" s="33"/>
      <c r="GH89" s="33"/>
      <c r="GI89" s="33"/>
      <c r="GJ89" s="33"/>
      <c r="GK89" s="33"/>
      <c r="GL89" s="33"/>
      <c r="GM89" s="33"/>
      <c r="GN89" s="33"/>
      <c r="GO89" s="33"/>
      <c r="GP89" s="33"/>
      <c r="GQ89" s="33"/>
      <c r="GR89" s="33"/>
      <c r="GS89" s="33"/>
      <c r="GT89" s="33"/>
      <c r="GU89" s="33"/>
      <c r="GV89" s="33"/>
      <c r="GW89" s="33"/>
      <c r="GX89" s="33"/>
      <c r="GY89" s="33"/>
      <c r="GZ89" s="33"/>
      <c r="HA89" s="33"/>
      <c r="HB89" s="33"/>
      <c r="HC89" s="33"/>
      <c r="HD89" s="33"/>
      <c r="HE89" s="33"/>
      <c r="HF89" s="33"/>
      <c r="HG89" s="33"/>
      <c r="HH89" s="33"/>
      <c r="HI89" s="33"/>
      <c r="HJ89" s="33"/>
      <c r="HK89" s="33"/>
      <c r="HL89" s="33"/>
      <c r="HM89" s="33"/>
      <c r="HN89" s="33"/>
      <c r="HO89" s="33"/>
      <c r="HP89" s="33"/>
      <c r="HQ89" s="33"/>
      <c r="HR89" s="33"/>
      <c r="HS89" s="33"/>
      <c r="HT89" s="33"/>
      <c r="HU89" s="33"/>
      <c r="HV89" s="33"/>
      <c r="HW89" s="33"/>
      <c r="HX89" s="33"/>
      <c r="HY89" s="33"/>
      <c r="HZ89" s="33"/>
      <c r="IA89" s="33"/>
      <c r="IB89" s="33"/>
      <c r="IC89" s="33"/>
      <c r="ID89" s="33"/>
      <c r="IE89" s="33"/>
      <c r="IF89" s="33"/>
      <c r="IG89" s="33"/>
      <c r="IH89" s="33"/>
      <c r="II89" s="33"/>
      <c r="IJ89" s="33"/>
      <c r="IK89" s="33"/>
      <c r="IL89" s="33"/>
      <c r="IM89" s="33"/>
      <c r="IN89" s="33"/>
      <c r="IO89" s="33"/>
      <c r="IP89" s="33"/>
      <c r="IQ89" s="33"/>
      <c r="IR89" s="33"/>
      <c r="IS89" s="33"/>
      <c r="IT89" s="33"/>
      <c r="IU89" s="33"/>
    </row>
    <row r="90" spans="1:255" s="38" customFormat="1" ht="8.25" hidden="1" customHeight="1">
      <c r="A90" s="33"/>
      <c r="B90"/>
      <c r="C90"/>
      <c r="D90"/>
      <c r="E90"/>
      <c r="F90"/>
      <c r="G90"/>
      <c r="H90"/>
      <c r="I90"/>
      <c r="J90"/>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c r="DB90" s="33"/>
      <c r="DC90" s="33"/>
      <c r="DD90" s="33"/>
      <c r="DE90" s="33"/>
      <c r="DF90" s="33"/>
      <c r="DG90" s="33"/>
      <c r="DH90" s="33"/>
      <c r="DI90" s="33"/>
      <c r="DJ90" s="33"/>
      <c r="DK90" s="33"/>
      <c r="DL90" s="33"/>
      <c r="DM90" s="33"/>
      <c r="DN90" s="33"/>
      <c r="DO90" s="33"/>
      <c r="DP90" s="33"/>
      <c r="DQ90" s="33"/>
      <c r="DR90" s="33"/>
      <c r="DS90" s="33"/>
      <c r="DT90" s="33"/>
      <c r="DU90" s="33"/>
      <c r="DV90" s="33"/>
      <c r="DW90" s="33"/>
      <c r="DX90" s="33"/>
      <c r="DY90" s="33"/>
      <c r="DZ90" s="33"/>
      <c r="EA90" s="33"/>
      <c r="EB90" s="33"/>
      <c r="EC90" s="33"/>
      <c r="ED90" s="33"/>
      <c r="EE90" s="33"/>
      <c r="EF90" s="33"/>
      <c r="EG90" s="33"/>
      <c r="EH90" s="33"/>
      <c r="EI90" s="33"/>
      <c r="EJ90" s="33"/>
      <c r="EK90" s="33"/>
      <c r="EL90" s="33"/>
      <c r="EM90" s="33"/>
      <c r="EN90" s="33"/>
      <c r="EO90" s="33"/>
      <c r="EP90" s="33"/>
      <c r="EQ90" s="33"/>
      <c r="ER90" s="33"/>
      <c r="ES90" s="33"/>
      <c r="ET90" s="33"/>
      <c r="EU90" s="33"/>
      <c r="EV90" s="33"/>
      <c r="EW90" s="33"/>
      <c r="EX90" s="33"/>
      <c r="EY90" s="33"/>
      <c r="EZ90" s="33"/>
      <c r="FA90" s="33"/>
      <c r="FB90" s="33"/>
      <c r="FC90" s="33"/>
      <c r="FD90" s="33"/>
      <c r="FE90" s="33"/>
      <c r="FF90" s="33"/>
      <c r="FG90" s="33"/>
      <c r="FH90" s="33"/>
      <c r="FI90" s="33"/>
      <c r="FJ90" s="33"/>
      <c r="FK90" s="33"/>
      <c r="FL90" s="33"/>
      <c r="FM90" s="33"/>
      <c r="FN90" s="33"/>
      <c r="FO90" s="33"/>
      <c r="FP90" s="33"/>
      <c r="FQ90" s="33"/>
      <c r="FR90" s="33"/>
      <c r="FS90" s="33"/>
      <c r="FT90" s="33"/>
      <c r="FU90" s="33"/>
      <c r="FV90" s="33"/>
      <c r="FW90" s="33"/>
      <c r="FX90" s="33"/>
      <c r="FY90" s="33"/>
      <c r="FZ90" s="33"/>
      <c r="GA90" s="33"/>
      <c r="GB90" s="33"/>
      <c r="GC90" s="33"/>
      <c r="GD90" s="33"/>
      <c r="GE90" s="33"/>
      <c r="GF90" s="33"/>
      <c r="GG90" s="33"/>
      <c r="GH90" s="33"/>
      <c r="GI90" s="33"/>
      <c r="GJ90" s="33"/>
      <c r="GK90" s="33"/>
      <c r="GL90" s="33"/>
      <c r="GM90" s="33"/>
      <c r="GN90" s="33"/>
      <c r="GO90" s="33"/>
      <c r="GP90" s="33"/>
      <c r="GQ90" s="33"/>
      <c r="GR90" s="33"/>
      <c r="GS90" s="33"/>
      <c r="GT90" s="33"/>
      <c r="GU90" s="33"/>
      <c r="GV90" s="33"/>
      <c r="GW90" s="33"/>
      <c r="GX90" s="33"/>
      <c r="GY90" s="33"/>
      <c r="GZ90" s="33"/>
      <c r="HA90" s="33"/>
      <c r="HB90" s="33"/>
      <c r="HC90" s="33"/>
      <c r="HD90" s="33"/>
      <c r="HE90" s="33"/>
      <c r="HF90" s="33"/>
      <c r="HG90" s="33"/>
      <c r="HH90" s="33"/>
      <c r="HI90" s="33"/>
      <c r="HJ90" s="33"/>
      <c r="HK90" s="33"/>
      <c r="HL90" s="33"/>
      <c r="HM90" s="33"/>
      <c r="HN90" s="33"/>
      <c r="HO90" s="33"/>
      <c r="HP90" s="33"/>
      <c r="HQ90" s="33"/>
      <c r="HR90" s="33"/>
      <c r="HS90" s="33"/>
      <c r="HT90" s="33"/>
      <c r="HU90" s="33"/>
      <c r="HV90" s="33"/>
      <c r="HW90" s="33"/>
      <c r="HX90" s="33"/>
      <c r="HY90" s="33"/>
      <c r="HZ90" s="33"/>
      <c r="IA90" s="33"/>
      <c r="IB90" s="33"/>
      <c r="IC90" s="33"/>
      <c r="ID90" s="33"/>
      <c r="IE90" s="33"/>
      <c r="IF90" s="33"/>
      <c r="IG90" s="33"/>
      <c r="IH90" s="33"/>
      <c r="II90" s="33"/>
      <c r="IJ90" s="33"/>
      <c r="IK90" s="33"/>
      <c r="IL90" s="33"/>
      <c r="IM90" s="33"/>
      <c r="IN90" s="33"/>
      <c r="IO90" s="33"/>
      <c r="IP90" s="33"/>
      <c r="IQ90" s="33"/>
      <c r="IR90" s="33"/>
      <c r="IS90" s="33"/>
      <c r="IT90" s="33"/>
      <c r="IU90" s="33"/>
    </row>
    <row r="91" spans="1:255" s="38" customFormat="1" ht="8.25" hidden="1" customHeight="1">
      <c r="A91" s="33"/>
      <c r="B91"/>
      <c r="C91"/>
      <c r="D91"/>
      <c r="E91"/>
      <c r="F91"/>
      <c r="G91"/>
      <c r="H91"/>
      <c r="I91"/>
      <c r="J91"/>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c r="ET91" s="33"/>
      <c r="EU91" s="33"/>
      <c r="EV91" s="33"/>
      <c r="EW91" s="33"/>
      <c r="EX91" s="33"/>
      <c r="EY91" s="33"/>
      <c r="EZ91" s="33"/>
      <c r="FA91" s="33"/>
      <c r="FB91" s="33"/>
      <c r="FC91" s="33"/>
      <c r="FD91" s="33"/>
      <c r="FE91" s="33"/>
      <c r="FF91" s="33"/>
      <c r="FG91" s="33"/>
      <c r="FH91" s="33"/>
      <c r="FI91" s="33"/>
      <c r="FJ91" s="33"/>
      <c r="FK91" s="33"/>
      <c r="FL91" s="33"/>
      <c r="FM91" s="33"/>
      <c r="FN91" s="33"/>
      <c r="FO91" s="33"/>
      <c r="FP91" s="33"/>
      <c r="FQ91" s="33"/>
      <c r="FR91" s="33"/>
      <c r="FS91" s="33"/>
      <c r="FT91" s="33"/>
      <c r="FU91" s="33"/>
      <c r="FV91" s="33"/>
      <c r="FW91" s="33"/>
      <c r="FX91" s="33"/>
      <c r="FY91" s="33"/>
      <c r="FZ91" s="33"/>
      <c r="GA91" s="33"/>
      <c r="GB91" s="33"/>
      <c r="GC91" s="33"/>
      <c r="GD91" s="33"/>
      <c r="GE91" s="33"/>
      <c r="GF91" s="33"/>
      <c r="GG91" s="33"/>
      <c r="GH91" s="33"/>
      <c r="GI91" s="33"/>
      <c r="GJ91" s="33"/>
      <c r="GK91" s="33"/>
      <c r="GL91" s="33"/>
      <c r="GM91" s="33"/>
      <c r="GN91" s="33"/>
      <c r="GO91" s="33"/>
      <c r="GP91" s="33"/>
      <c r="GQ91" s="33"/>
      <c r="GR91" s="33"/>
      <c r="GS91" s="33"/>
      <c r="GT91" s="33"/>
      <c r="GU91" s="33"/>
      <c r="GV91" s="33"/>
      <c r="GW91" s="33"/>
      <c r="GX91" s="33"/>
      <c r="GY91" s="33"/>
      <c r="GZ91" s="33"/>
      <c r="HA91" s="33"/>
      <c r="HB91" s="33"/>
      <c r="HC91" s="33"/>
      <c r="HD91" s="33"/>
      <c r="HE91" s="33"/>
      <c r="HF91" s="33"/>
      <c r="HG91" s="33"/>
      <c r="HH91" s="33"/>
      <c r="HI91" s="33"/>
      <c r="HJ91" s="33"/>
      <c r="HK91" s="33"/>
      <c r="HL91" s="33"/>
      <c r="HM91" s="33"/>
      <c r="HN91" s="33"/>
      <c r="HO91" s="33"/>
      <c r="HP91" s="33"/>
      <c r="HQ91" s="33"/>
      <c r="HR91" s="33"/>
      <c r="HS91" s="33"/>
      <c r="HT91" s="33"/>
      <c r="HU91" s="33"/>
      <c r="HV91" s="33"/>
      <c r="HW91" s="33"/>
      <c r="HX91" s="33"/>
      <c r="HY91" s="33"/>
      <c r="HZ91" s="33"/>
      <c r="IA91" s="33"/>
      <c r="IB91" s="33"/>
      <c r="IC91" s="33"/>
      <c r="ID91" s="33"/>
      <c r="IE91" s="33"/>
      <c r="IF91" s="33"/>
      <c r="IG91" s="33"/>
      <c r="IH91" s="33"/>
      <c r="II91" s="33"/>
      <c r="IJ91" s="33"/>
      <c r="IK91" s="33"/>
      <c r="IL91" s="33"/>
      <c r="IM91" s="33"/>
      <c r="IN91" s="33"/>
      <c r="IO91" s="33"/>
      <c r="IP91" s="33"/>
      <c r="IQ91" s="33"/>
      <c r="IR91" s="33"/>
      <c r="IS91" s="33"/>
      <c r="IT91" s="33"/>
      <c r="IU91" s="33"/>
    </row>
    <row r="92" spans="1:255" s="38" customFormat="1" ht="8.25" hidden="1" customHeight="1">
      <c r="A92" s="33"/>
      <c r="B92" s="40"/>
      <c r="C92" s="40"/>
      <c r="D92" s="40"/>
      <c r="E92" s="40"/>
      <c r="F92" s="40"/>
      <c r="G92" s="40"/>
      <c r="H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c r="DB92" s="33"/>
      <c r="DC92" s="33"/>
      <c r="DD92" s="33"/>
      <c r="DE92" s="33"/>
      <c r="DF92" s="33"/>
      <c r="DG92" s="33"/>
      <c r="DH92" s="33"/>
      <c r="DI92" s="33"/>
      <c r="DJ92" s="33"/>
      <c r="DK92" s="33"/>
      <c r="DL92" s="33"/>
      <c r="DM92" s="33"/>
      <c r="DN92" s="33"/>
      <c r="DO92" s="33"/>
      <c r="DP92" s="33"/>
      <c r="DQ92" s="33"/>
      <c r="DR92" s="33"/>
      <c r="DS92" s="33"/>
      <c r="DT92" s="33"/>
      <c r="DU92" s="33"/>
      <c r="DV92" s="33"/>
      <c r="DW92" s="33"/>
      <c r="DX92" s="33"/>
      <c r="DY92" s="33"/>
      <c r="DZ92" s="33"/>
      <c r="EA92" s="33"/>
      <c r="EB92" s="33"/>
      <c r="EC92" s="33"/>
      <c r="ED92" s="33"/>
      <c r="EE92" s="33"/>
      <c r="EF92" s="33"/>
      <c r="EG92" s="33"/>
      <c r="EH92" s="33"/>
      <c r="EI92" s="33"/>
      <c r="EJ92" s="33"/>
      <c r="EK92" s="33"/>
      <c r="EL92" s="33"/>
      <c r="EM92" s="33"/>
      <c r="EN92" s="33"/>
      <c r="EO92" s="33"/>
      <c r="EP92" s="33"/>
      <c r="EQ92" s="33"/>
      <c r="ER92" s="33"/>
      <c r="ES92" s="33"/>
      <c r="ET92" s="33"/>
      <c r="EU92" s="33"/>
      <c r="EV92" s="33"/>
      <c r="EW92" s="33"/>
      <c r="EX92" s="33"/>
      <c r="EY92" s="33"/>
      <c r="EZ92" s="33"/>
      <c r="FA92" s="33"/>
      <c r="FB92" s="33"/>
      <c r="FC92" s="33"/>
      <c r="FD92" s="33"/>
      <c r="FE92" s="33"/>
      <c r="FF92" s="33"/>
      <c r="FG92" s="33"/>
      <c r="FH92" s="33"/>
      <c r="FI92" s="33"/>
      <c r="FJ92" s="33"/>
      <c r="FK92" s="33"/>
      <c r="FL92" s="33"/>
      <c r="FM92" s="33"/>
      <c r="FN92" s="33"/>
      <c r="FO92" s="33"/>
      <c r="FP92" s="33"/>
      <c r="FQ92" s="33"/>
      <c r="FR92" s="33"/>
      <c r="FS92" s="33"/>
      <c r="FT92" s="33"/>
      <c r="FU92" s="33"/>
      <c r="FV92" s="33"/>
      <c r="FW92" s="33"/>
      <c r="FX92" s="33"/>
      <c r="FY92" s="33"/>
      <c r="FZ92" s="33"/>
      <c r="GA92" s="33"/>
      <c r="GB92" s="33"/>
      <c r="GC92" s="33"/>
      <c r="GD92" s="33"/>
      <c r="GE92" s="33"/>
      <c r="GF92" s="33"/>
      <c r="GG92" s="33"/>
      <c r="GH92" s="33"/>
      <c r="GI92" s="33"/>
      <c r="GJ92" s="33"/>
      <c r="GK92" s="33"/>
      <c r="GL92" s="33"/>
      <c r="GM92" s="33"/>
      <c r="GN92" s="33"/>
      <c r="GO92" s="33"/>
      <c r="GP92" s="33"/>
      <c r="GQ92" s="33"/>
      <c r="GR92" s="33"/>
      <c r="GS92" s="33"/>
      <c r="GT92" s="33"/>
      <c r="GU92" s="33"/>
      <c r="GV92" s="33"/>
      <c r="GW92" s="33"/>
      <c r="GX92" s="33"/>
      <c r="GY92" s="33"/>
      <c r="GZ92" s="33"/>
      <c r="HA92" s="33"/>
      <c r="HB92" s="33"/>
      <c r="HC92" s="33"/>
      <c r="HD92" s="33"/>
      <c r="HE92" s="33"/>
      <c r="HF92" s="33"/>
      <c r="HG92" s="33"/>
      <c r="HH92" s="33"/>
      <c r="HI92" s="33"/>
      <c r="HJ92" s="33"/>
      <c r="HK92" s="33"/>
      <c r="HL92" s="33"/>
      <c r="HM92" s="33"/>
      <c r="HN92" s="33"/>
      <c r="HO92" s="33"/>
      <c r="HP92" s="33"/>
      <c r="HQ92" s="33"/>
      <c r="HR92" s="33"/>
      <c r="HS92" s="33"/>
      <c r="HT92" s="33"/>
      <c r="HU92" s="33"/>
      <c r="HV92" s="33"/>
      <c r="HW92" s="33"/>
      <c r="HX92" s="33"/>
      <c r="HY92" s="33"/>
      <c r="HZ92" s="33"/>
      <c r="IA92" s="33"/>
      <c r="IB92" s="33"/>
      <c r="IC92" s="33"/>
      <c r="ID92" s="33"/>
      <c r="IE92" s="33"/>
      <c r="IF92" s="33"/>
      <c r="IG92" s="33"/>
      <c r="IH92" s="33"/>
      <c r="II92" s="33"/>
      <c r="IJ92" s="33"/>
      <c r="IK92" s="33"/>
      <c r="IL92" s="33"/>
      <c r="IM92" s="33"/>
      <c r="IN92" s="33"/>
      <c r="IO92" s="33"/>
      <c r="IP92" s="33"/>
      <c r="IQ92" s="33"/>
      <c r="IR92" s="33"/>
      <c r="IS92" s="33"/>
      <c r="IT92" s="33"/>
      <c r="IU92" s="33"/>
    </row>
    <row r="93" spans="1:255" s="38" customFormat="1" ht="8.25" hidden="1" customHeight="1">
      <c r="A93" s="33"/>
      <c r="B93" s="40"/>
      <c r="C93" s="40"/>
      <c r="D93" s="40"/>
      <c r="E93" s="40"/>
      <c r="F93" s="40"/>
      <c r="G93" s="40"/>
      <c r="H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33"/>
      <c r="DC93" s="33"/>
      <c r="DD93" s="33"/>
      <c r="DE93" s="33"/>
      <c r="DF93" s="33"/>
      <c r="DG93" s="33"/>
      <c r="DH93" s="33"/>
      <c r="DI93" s="33"/>
      <c r="DJ93" s="33"/>
      <c r="DK93" s="33"/>
      <c r="DL93" s="33"/>
      <c r="DM93" s="33"/>
      <c r="DN93" s="33"/>
      <c r="DO93" s="33"/>
      <c r="DP93" s="33"/>
      <c r="DQ93" s="33"/>
      <c r="DR93" s="33"/>
      <c r="DS93" s="33"/>
      <c r="DT93" s="33"/>
      <c r="DU93" s="33"/>
      <c r="DV93" s="33"/>
      <c r="DW93" s="33"/>
      <c r="DX93" s="33"/>
      <c r="DY93" s="33"/>
      <c r="DZ93" s="33"/>
      <c r="EA93" s="33"/>
      <c r="EB93" s="33"/>
      <c r="EC93" s="33"/>
      <c r="ED93" s="33"/>
      <c r="EE93" s="33"/>
      <c r="EF93" s="33"/>
      <c r="EG93" s="33"/>
      <c r="EH93" s="33"/>
      <c r="EI93" s="33"/>
      <c r="EJ93" s="33"/>
      <c r="EK93" s="33"/>
      <c r="EL93" s="33"/>
      <c r="EM93" s="33"/>
      <c r="EN93" s="33"/>
      <c r="EO93" s="33"/>
      <c r="EP93" s="33"/>
      <c r="EQ93" s="33"/>
      <c r="ER93" s="33"/>
      <c r="ES93" s="33"/>
      <c r="ET93" s="33"/>
      <c r="EU93" s="33"/>
      <c r="EV93" s="33"/>
      <c r="EW93" s="33"/>
      <c r="EX93" s="33"/>
      <c r="EY93" s="33"/>
      <c r="EZ93" s="33"/>
      <c r="FA93" s="33"/>
      <c r="FB93" s="33"/>
      <c r="FC93" s="33"/>
      <c r="FD93" s="33"/>
      <c r="FE93" s="33"/>
      <c r="FF93" s="33"/>
      <c r="FG93" s="33"/>
      <c r="FH93" s="33"/>
      <c r="FI93" s="33"/>
      <c r="FJ93" s="33"/>
      <c r="FK93" s="33"/>
      <c r="FL93" s="33"/>
      <c r="FM93" s="33"/>
      <c r="FN93" s="33"/>
      <c r="FO93" s="33"/>
      <c r="FP93" s="33"/>
      <c r="FQ93" s="33"/>
      <c r="FR93" s="33"/>
      <c r="FS93" s="33"/>
      <c r="FT93" s="33"/>
      <c r="FU93" s="33"/>
      <c r="FV93" s="33"/>
      <c r="FW93" s="33"/>
      <c r="FX93" s="33"/>
      <c r="FY93" s="33"/>
      <c r="FZ93" s="33"/>
      <c r="GA93" s="33"/>
      <c r="GB93" s="33"/>
      <c r="GC93" s="33"/>
      <c r="GD93" s="33"/>
      <c r="GE93" s="33"/>
      <c r="GF93" s="33"/>
      <c r="GG93" s="33"/>
      <c r="GH93" s="33"/>
      <c r="GI93" s="33"/>
      <c r="GJ93" s="33"/>
      <c r="GK93" s="33"/>
      <c r="GL93" s="33"/>
      <c r="GM93" s="33"/>
      <c r="GN93" s="33"/>
      <c r="GO93" s="33"/>
      <c r="GP93" s="33"/>
      <c r="GQ93" s="33"/>
      <c r="GR93" s="33"/>
      <c r="GS93" s="33"/>
      <c r="GT93" s="33"/>
      <c r="GU93" s="33"/>
      <c r="GV93" s="33"/>
      <c r="GW93" s="33"/>
      <c r="GX93" s="33"/>
      <c r="GY93" s="33"/>
      <c r="GZ93" s="33"/>
      <c r="HA93" s="33"/>
      <c r="HB93" s="33"/>
      <c r="HC93" s="33"/>
      <c r="HD93" s="33"/>
      <c r="HE93" s="33"/>
      <c r="HF93" s="33"/>
      <c r="HG93" s="33"/>
      <c r="HH93" s="33"/>
      <c r="HI93" s="33"/>
      <c r="HJ93" s="33"/>
      <c r="HK93" s="33"/>
      <c r="HL93" s="33"/>
      <c r="HM93" s="33"/>
      <c r="HN93" s="33"/>
      <c r="HO93" s="33"/>
      <c r="HP93" s="33"/>
      <c r="HQ93" s="33"/>
      <c r="HR93" s="33"/>
      <c r="HS93" s="33"/>
      <c r="HT93" s="33"/>
      <c r="HU93" s="33"/>
      <c r="HV93" s="33"/>
      <c r="HW93" s="33"/>
      <c r="HX93" s="33"/>
      <c r="HY93" s="33"/>
      <c r="HZ93" s="33"/>
      <c r="IA93" s="33"/>
      <c r="IB93" s="33"/>
      <c r="IC93" s="33"/>
      <c r="ID93" s="33"/>
      <c r="IE93" s="33"/>
      <c r="IF93" s="33"/>
      <c r="IG93" s="33"/>
      <c r="IH93" s="33"/>
      <c r="II93" s="33"/>
      <c r="IJ93" s="33"/>
      <c r="IK93" s="33"/>
      <c r="IL93" s="33"/>
      <c r="IM93" s="33"/>
      <c r="IN93" s="33"/>
      <c r="IO93" s="33"/>
      <c r="IP93" s="33"/>
      <c r="IQ93" s="33"/>
      <c r="IR93" s="33"/>
      <c r="IS93" s="33"/>
      <c r="IT93" s="33"/>
      <c r="IU93" s="33"/>
    </row>
    <row r="94" spans="1:255" s="38" customFormat="1" ht="8.25" hidden="1" customHeight="1">
      <c r="A94" s="33"/>
      <c r="B94" s="40"/>
      <c r="C94" s="40"/>
      <c r="D94" s="40"/>
      <c r="E94" s="40"/>
      <c r="F94" s="40"/>
      <c r="G94" s="40"/>
      <c r="H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c r="DB94" s="33"/>
      <c r="DC94" s="33"/>
      <c r="DD94" s="33"/>
      <c r="DE94" s="33"/>
      <c r="DF94" s="33"/>
      <c r="DG94" s="33"/>
      <c r="DH94" s="33"/>
      <c r="DI94" s="33"/>
      <c r="DJ94" s="33"/>
      <c r="DK94" s="33"/>
      <c r="DL94" s="33"/>
      <c r="DM94" s="33"/>
      <c r="DN94" s="33"/>
      <c r="DO94" s="33"/>
      <c r="DP94" s="33"/>
      <c r="DQ94" s="33"/>
      <c r="DR94" s="33"/>
      <c r="DS94" s="33"/>
      <c r="DT94" s="33"/>
      <c r="DU94" s="33"/>
      <c r="DV94" s="33"/>
      <c r="DW94" s="33"/>
      <c r="DX94" s="33"/>
      <c r="DY94" s="33"/>
      <c r="DZ94" s="33"/>
      <c r="EA94" s="33"/>
      <c r="EB94" s="33"/>
      <c r="EC94" s="33"/>
      <c r="ED94" s="33"/>
      <c r="EE94" s="33"/>
      <c r="EF94" s="33"/>
      <c r="EG94" s="33"/>
      <c r="EH94" s="33"/>
      <c r="EI94" s="33"/>
      <c r="EJ94" s="33"/>
      <c r="EK94" s="33"/>
      <c r="EL94" s="33"/>
      <c r="EM94" s="33"/>
      <c r="EN94" s="33"/>
      <c r="EO94" s="33"/>
      <c r="EP94" s="33"/>
      <c r="EQ94" s="33"/>
      <c r="ER94" s="33"/>
      <c r="ES94" s="33"/>
      <c r="ET94" s="33"/>
      <c r="EU94" s="33"/>
      <c r="EV94" s="33"/>
      <c r="EW94" s="33"/>
      <c r="EX94" s="33"/>
      <c r="EY94" s="33"/>
      <c r="EZ94" s="33"/>
      <c r="FA94" s="33"/>
      <c r="FB94" s="33"/>
      <c r="FC94" s="33"/>
      <c r="FD94" s="33"/>
      <c r="FE94" s="33"/>
      <c r="FF94" s="33"/>
      <c r="FG94" s="33"/>
      <c r="FH94" s="33"/>
      <c r="FI94" s="33"/>
      <c r="FJ94" s="33"/>
      <c r="FK94" s="33"/>
      <c r="FL94" s="33"/>
      <c r="FM94" s="33"/>
      <c r="FN94" s="33"/>
      <c r="FO94" s="33"/>
      <c r="FP94" s="33"/>
      <c r="FQ94" s="33"/>
      <c r="FR94" s="33"/>
      <c r="FS94" s="33"/>
      <c r="FT94" s="33"/>
      <c r="FU94" s="33"/>
      <c r="FV94" s="33"/>
      <c r="FW94" s="33"/>
      <c r="FX94" s="33"/>
      <c r="FY94" s="33"/>
      <c r="FZ94" s="33"/>
      <c r="GA94" s="33"/>
      <c r="GB94" s="33"/>
      <c r="GC94" s="33"/>
      <c r="GD94" s="33"/>
      <c r="GE94" s="33"/>
      <c r="GF94" s="33"/>
      <c r="GG94" s="33"/>
      <c r="GH94" s="33"/>
      <c r="GI94" s="33"/>
      <c r="GJ94" s="33"/>
      <c r="GK94" s="33"/>
      <c r="GL94" s="33"/>
      <c r="GM94" s="33"/>
      <c r="GN94" s="33"/>
      <c r="GO94" s="33"/>
      <c r="GP94" s="33"/>
      <c r="GQ94" s="33"/>
      <c r="GR94" s="33"/>
      <c r="GS94" s="33"/>
      <c r="GT94" s="33"/>
      <c r="GU94" s="33"/>
      <c r="GV94" s="33"/>
      <c r="GW94" s="33"/>
      <c r="GX94" s="33"/>
      <c r="GY94" s="33"/>
      <c r="GZ94" s="33"/>
      <c r="HA94" s="33"/>
      <c r="HB94" s="33"/>
      <c r="HC94" s="33"/>
      <c r="HD94" s="33"/>
      <c r="HE94" s="33"/>
      <c r="HF94" s="33"/>
      <c r="HG94" s="33"/>
      <c r="HH94" s="33"/>
      <c r="HI94" s="33"/>
      <c r="HJ94" s="33"/>
      <c r="HK94" s="33"/>
      <c r="HL94" s="33"/>
      <c r="HM94" s="33"/>
      <c r="HN94" s="33"/>
      <c r="HO94" s="33"/>
      <c r="HP94" s="33"/>
      <c r="HQ94" s="33"/>
      <c r="HR94" s="33"/>
      <c r="HS94" s="33"/>
      <c r="HT94" s="33"/>
      <c r="HU94" s="33"/>
      <c r="HV94" s="33"/>
      <c r="HW94" s="33"/>
      <c r="HX94" s="33"/>
      <c r="HY94" s="33"/>
      <c r="HZ94" s="33"/>
      <c r="IA94" s="33"/>
      <c r="IB94" s="33"/>
      <c r="IC94" s="33"/>
      <c r="ID94" s="33"/>
      <c r="IE94" s="33"/>
      <c r="IF94" s="33"/>
      <c r="IG94" s="33"/>
      <c r="IH94" s="33"/>
      <c r="II94" s="33"/>
      <c r="IJ94" s="33"/>
      <c r="IK94" s="33"/>
      <c r="IL94" s="33"/>
      <c r="IM94" s="33"/>
      <c r="IN94" s="33"/>
      <c r="IO94" s="33"/>
      <c r="IP94" s="33"/>
      <c r="IQ94" s="33"/>
      <c r="IR94" s="33"/>
      <c r="IS94" s="33"/>
      <c r="IT94" s="33"/>
      <c r="IU94" s="33"/>
    </row>
    <row r="95" spans="1:255" s="38" customFormat="1" ht="8.25" hidden="1" customHeight="1">
      <c r="A95" s="33"/>
      <c r="B95" s="40"/>
      <c r="C95" s="40"/>
      <c r="D95" s="40"/>
      <c r="E95" s="40"/>
      <c r="F95" s="40"/>
      <c r="G95" s="40"/>
      <c r="H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33"/>
      <c r="CV95" s="33"/>
      <c r="CW95" s="33"/>
      <c r="CX95" s="33"/>
      <c r="CY95" s="33"/>
      <c r="CZ95" s="33"/>
      <c r="DA95" s="33"/>
      <c r="DB95" s="33"/>
      <c r="DC95" s="33"/>
      <c r="DD95" s="33"/>
      <c r="DE95" s="33"/>
      <c r="DF95" s="33"/>
      <c r="DG95" s="33"/>
      <c r="DH95" s="33"/>
      <c r="DI95" s="33"/>
      <c r="DJ95" s="33"/>
      <c r="DK95" s="33"/>
      <c r="DL95" s="33"/>
      <c r="DM95" s="33"/>
      <c r="DN95" s="33"/>
      <c r="DO95" s="33"/>
      <c r="DP95" s="33"/>
      <c r="DQ95" s="33"/>
      <c r="DR95" s="33"/>
      <c r="DS95" s="33"/>
      <c r="DT95" s="33"/>
      <c r="DU95" s="33"/>
      <c r="DV95" s="33"/>
      <c r="DW95" s="33"/>
      <c r="DX95" s="33"/>
      <c r="DY95" s="33"/>
      <c r="DZ95" s="33"/>
      <c r="EA95" s="33"/>
      <c r="EB95" s="33"/>
      <c r="EC95" s="33"/>
      <c r="ED95" s="33"/>
      <c r="EE95" s="33"/>
      <c r="EF95" s="33"/>
      <c r="EG95" s="33"/>
      <c r="EH95" s="33"/>
      <c r="EI95" s="33"/>
      <c r="EJ95" s="33"/>
      <c r="EK95" s="33"/>
      <c r="EL95" s="33"/>
      <c r="EM95" s="33"/>
      <c r="EN95" s="33"/>
      <c r="EO95" s="33"/>
      <c r="EP95" s="33"/>
      <c r="EQ95" s="33"/>
      <c r="ER95" s="33"/>
      <c r="ES95" s="33"/>
      <c r="ET95" s="33"/>
      <c r="EU95" s="33"/>
      <c r="EV95" s="33"/>
      <c r="EW95" s="33"/>
      <c r="EX95" s="33"/>
      <c r="EY95" s="33"/>
      <c r="EZ95" s="33"/>
      <c r="FA95" s="33"/>
      <c r="FB95" s="33"/>
      <c r="FC95" s="33"/>
      <c r="FD95" s="33"/>
      <c r="FE95" s="33"/>
      <c r="FF95" s="33"/>
      <c r="FG95" s="33"/>
      <c r="FH95" s="33"/>
      <c r="FI95" s="33"/>
      <c r="FJ95" s="33"/>
      <c r="FK95" s="33"/>
      <c r="FL95" s="33"/>
      <c r="FM95" s="33"/>
      <c r="FN95" s="33"/>
      <c r="FO95" s="33"/>
      <c r="FP95" s="33"/>
      <c r="FQ95" s="33"/>
      <c r="FR95" s="33"/>
      <c r="FS95" s="33"/>
      <c r="FT95" s="33"/>
      <c r="FU95" s="33"/>
      <c r="FV95" s="33"/>
      <c r="FW95" s="33"/>
      <c r="FX95" s="33"/>
      <c r="FY95" s="33"/>
      <c r="FZ95" s="33"/>
      <c r="GA95" s="33"/>
      <c r="GB95" s="33"/>
      <c r="GC95" s="33"/>
      <c r="GD95" s="33"/>
      <c r="GE95" s="33"/>
      <c r="GF95" s="33"/>
      <c r="GG95" s="33"/>
      <c r="GH95" s="33"/>
      <c r="GI95" s="33"/>
      <c r="GJ95" s="33"/>
      <c r="GK95" s="33"/>
      <c r="GL95" s="33"/>
      <c r="GM95" s="33"/>
      <c r="GN95" s="33"/>
      <c r="GO95" s="33"/>
      <c r="GP95" s="33"/>
      <c r="GQ95" s="33"/>
      <c r="GR95" s="33"/>
      <c r="GS95" s="33"/>
      <c r="GT95" s="33"/>
      <c r="GU95" s="33"/>
      <c r="GV95" s="33"/>
      <c r="GW95" s="33"/>
      <c r="GX95" s="33"/>
      <c r="GY95" s="33"/>
      <c r="GZ95" s="33"/>
      <c r="HA95" s="33"/>
      <c r="HB95" s="33"/>
      <c r="HC95" s="33"/>
      <c r="HD95" s="33"/>
      <c r="HE95" s="33"/>
      <c r="HF95" s="33"/>
      <c r="HG95" s="33"/>
      <c r="HH95" s="33"/>
      <c r="HI95" s="33"/>
      <c r="HJ95" s="33"/>
      <c r="HK95" s="33"/>
      <c r="HL95" s="33"/>
      <c r="HM95" s="33"/>
      <c r="HN95" s="33"/>
      <c r="HO95" s="33"/>
      <c r="HP95" s="33"/>
      <c r="HQ95" s="33"/>
      <c r="HR95" s="33"/>
      <c r="HS95" s="33"/>
      <c r="HT95" s="33"/>
      <c r="HU95" s="33"/>
      <c r="HV95" s="33"/>
      <c r="HW95" s="33"/>
      <c r="HX95" s="33"/>
      <c r="HY95" s="33"/>
      <c r="HZ95" s="33"/>
      <c r="IA95" s="33"/>
      <c r="IB95" s="33"/>
      <c r="IC95" s="33"/>
      <c r="ID95" s="33"/>
      <c r="IE95" s="33"/>
      <c r="IF95" s="33"/>
      <c r="IG95" s="33"/>
      <c r="IH95" s="33"/>
      <c r="II95" s="33"/>
      <c r="IJ95" s="33"/>
      <c r="IK95" s="33"/>
      <c r="IL95" s="33"/>
      <c r="IM95" s="33"/>
      <c r="IN95" s="33"/>
      <c r="IO95" s="33"/>
      <c r="IP95" s="33"/>
      <c r="IQ95" s="33"/>
      <c r="IR95" s="33"/>
      <c r="IS95" s="33"/>
      <c r="IT95" s="33"/>
      <c r="IU95" s="33"/>
    </row>
    <row r="96" spans="1:255" s="38" customFormat="1" ht="8.25" hidden="1" customHeight="1">
      <c r="A96" s="33"/>
      <c r="B96" s="40"/>
      <c r="C96" s="40"/>
      <c r="D96" s="40"/>
      <c r="E96" s="40"/>
      <c r="F96" s="40"/>
      <c r="G96" s="40"/>
      <c r="H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33"/>
      <c r="CV96" s="33"/>
      <c r="CW96" s="33"/>
      <c r="CX96" s="33"/>
      <c r="CY96" s="33"/>
      <c r="CZ96" s="33"/>
      <c r="DA96" s="33"/>
      <c r="DB96" s="33"/>
      <c r="DC96" s="33"/>
      <c r="DD96" s="33"/>
      <c r="DE96" s="33"/>
      <c r="DF96" s="33"/>
      <c r="DG96" s="33"/>
      <c r="DH96" s="33"/>
      <c r="DI96" s="33"/>
      <c r="DJ96" s="33"/>
      <c r="DK96" s="33"/>
      <c r="DL96" s="33"/>
      <c r="DM96" s="33"/>
      <c r="DN96" s="33"/>
      <c r="DO96" s="33"/>
      <c r="DP96" s="33"/>
      <c r="DQ96" s="33"/>
      <c r="DR96" s="33"/>
      <c r="DS96" s="33"/>
      <c r="DT96" s="33"/>
      <c r="DU96" s="33"/>
      <c r="DV96" s="33"/>
      <c r="DW96" s="33"/>
      <c r="DX96" s="33"/>
      <c r="DY96" s="33"/>
      <c r="DZ96" s="33"/>
      <c r="EA96" s="33"/>
      <c r="EB96" s="33"/>
      <c r="EC96" s="33"/>
      <c r="ED96" s="33"/>
      <c r="EE96" s="33"/>
      <c r="EF96" s="33"/>
      <c r="EG96" s="33"/>
      <c r="EH96" s="33"/>
      <c r="EI96" s="33"/>
      <c r="EJ96" s="33"/>
      <c r="EK96" s="33"/>
      <c r="EL96" s="33"/>
      <c r="EM96" s="33"/>
      <c r="EN96" s="33"/>
      <c r="EO96" s="33"/>
      <c r="EP96" s="33"/>
      <c r="EQ96" s="33"/>
      <c r="ER96" s="33"/>
      <c r="ES96" s="33"/>
      <c r="ET96" s="33"/>
      <c r="EU96" s="33"/>
      <c r="EV96" s="33"/>
      <c r="EW96" s="33"/>
      <c r="EX96" s="33"/>
      <c r="EY96" s="33"/>
      <c r="EZ96" s="33"/>
      <c r="FA96" s="33"/>
      <c r="FB96" s="33"/>
      <c r="FC96" s="33"/>
      <c r="FD96" s="33"/>
      <c r="FE96" s="33"/>
      <c r="FF96" s="33"/>
      <c r="FG96" s="33"/>
      <c r="FH96" s="33"/>
      <c r="FI96" s="33"/>
      <c r="FJ96" s="33"/>
      <c r="FK96" s="33"/>
      <c r="FL96" s="33"/>
      <c r="FM96" s="33"/>
      <c r="FN96" s="33"/>
      <c r="FO96" s="33"/>
      <c r="FP96" s="33"/>
      <c r="FQ96" s="33"/>
      <c r="FR96" s="33"/>
      <c r="FS96" s="33"/>
      <c r="FT96" s="33"/>
      <c r="FU96" s="33"/>
      <c r="FV96" s="33"/>
      <c r="FW96" s="33"/>
      <c r="FX96" s="33"/>
      <c r="FY96" s="33"/>
      <c r="FZ96" s="33"/>
      <c r="GA96" s="33"/>
      <c r="GB96" s="33"/>
      <c r="GC96" s="33"/>
      <c r="GD96" s="33"/>
      <c r="GE96" s="33"/>
      <c r="GF96" s="33"/>
      <c r="GG96" s="33"/>
      <c r="GH96" s="33"/>
      <c r="GI96" s="33"/>
      <c r="GJ96" s="33"/>
      <c r="GK96" s="33"/>
      <c r="GL96" s="33"/>
      <c r="GM96" s="33"/>
      <c r="GN96" s="33"/>
      <c r="GO96" s="33"/>
      <c r="GP96" s="33"/>
      <c r="GQ96" s="33"/>
      <c r="GR96" s="33"/>
      <c r="GS96" s="33"/>
      <c r="GT96" s="33"/>
      <c r="GU96" s="33"/>
      <c r="GV96" s="33"/>
      <c r="GW96" s="33"/>
      <c r="GX96" s="33"/>
      <c r="GY96" s="33"/>
      <c r="GZ96" s="33"/>
      <c r="HA96" s="33"/>
      <c r="HB96" s="33"/>
      <c r="HC96" s="33"/>
      <c r="HD96" s="33"/>
      <c r="HE96" s="33"/>
      <c r="HF96" s="33"/>
      <c r="HG96" s="33"/>
      <c r="HH96" s="33"/>
      <c r="HI96" s="33"/>
      <c r="HJ96" s="33"/>
      <c r="HK96" s="33"/>
      <c r="HL96" s="33"/>
      <c r="HM96" s="33"/>
      <c r="HN96" s="33"/>
      <c r="HO96" s="33"/>
      <c r="HP96" s="33"/>
      <c r="HQ96" s="33"/>
      <c r="HR96" s="33"/>
      <c r="HS96" s="33"/>
      <c r="HT96" s="33"/>
      <c r="HU96" s="33"/>
      <c r="HV96" s="33"/>
      <c r="HW96" s="33"/>
      <c r="HX96" s="33"/>
      <c r="HY96" s="33"/>
      <c r="HZ96" s="33"/>
      <c r="IA96" s="33"/>
      <c r="IB96" s="33"/>
      <c r="IC96" s="33"/>
      <c r="ID96" s="33"/>
      <c r="IE96" s="33"/>
      <c r="IF96" s="33"/>
      <c r="IG96" s="33"/>
      <c r="IH96" s="33"/>
      <c r="II96" s="33"/>
      <c r="IJ96" s="33"/>
      <c r="IK96" s="33"/>
      <c r="IL96" s="33"/>
      <c r="IM96" s="33"/>
      <c r="IN96" s="33"/>
      <c r="IO96" s="33"/>
      <c r="IP96" s="33"/>
      <c r="IQ96" s="33"/>
      <c r="IR96" s="33"/>
      <c r="IS96" s="33"/>
      <c r="IT96" s="33"/>
      <c r="IU96" s="33"/>
    </row>
    <row r="97" spans="1:255" s="38" customFormat="1" ht="8.25" hidden="1" customHeight="1">
      <c r="A97" s="33"/>
      <c r="B97" s="40"/>
      <c r="C97" s="40"/>
      <c r="D97" s="40"/>
      <c r="E97" s="40"/>
      <c r="F97" s="40"/>
      <c r="G97" s="40"/>
      <c r="H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3"/>
      <c r="CC97" s="33"/>
      <c r="CD97" s="33"/>
      <c r="CE97" s="33"/>
      <c r="CF97" s="33"/>
      <c r="CG97" s="33"/>
      <c r="CH97" s="33"/>
      <c r="CI97" s="33"/>
      <c r="CJ97" s="33"/>
      <c r="CK97" s="33"/>
      <c r="CL97" s="33"/>
      <c r="CM97" s="33"/>
      <c r="CN97" s="33"/>
      <c r="CO97" s="33"/>
      <c r="CP97" s="33"/>
      <c r="CQ97" s="33"/>
      <c r="CR97" s="33"/>
      <c r="CS97" s="33"/>
      <c r="CT97" s="33"/>
      <c r="CU97" s="33"/>
      <c r="CV97" s="33"/>
      <c r="CW97" s="33"/>
      <c r="CX97" s="33"/>
      <c r="CY97" s="33"/>
      <c r="CZ97" s="33"/>
      <c r="DA97" s="33"/>
      <c r="DB97" s="33"/>
      <c r="DC97" s="33"/>
      <c r="DD97" s="33"/>
      <c r="DE97" s="33"/>
      <c r="DF97" s="33"/>
      <c r="DG97" s="33"/>
      <c r="DH97" s="33"/>
      <c r="DI97" s="33"/>
      <c r="DJ97" s="33"/>
      <c r="DK97" s="33"/>
      <c r="DL97" s="33"/>
      <c r="DM97" s="33"/>
      <c r="DN97" s="33"/>
      <c r="DO97" s="33"/>
      <c r="DP97" s="33"/>
      <c r="DQ97" s="33"/>
      <c r="DR97" s="33"/>
      <c r="DS97" s="33"/>
      <c r="DT97" s="33"/>
      <c r="DU97" s="33"/>
      <c r="DV97" s="33"/>
      <c r="DW97" s="33"/>
      <c r="DX97" s="33"/>
      <c r="DY97" s="33"/>
      <c r="DZ97" s="33"/>
      <c r="EA97" s="33"/>
      <c r="EB97" s="33"/>
      <c r="EC97" s="33"/>
      <c r="ED97" s="33"/>
      <c r="EE97" s="33"/>
      <c r="EF97" s="33"/>
      <c r="EG97" s="33"/>
      <c r="EH97" s="33"/>
      <c r="EI97" s="33"/>
      <c r="EJ97" s="33"/>
      <c r="EK97" s="33"/>
      <c r="EL97" s="33"/>
      <c r="EM97" s="33"/>
      <c r="EN97" s="33"/>
      <c r="EO97" s="33"/>
      <c r="EP97" s="33"/>
      <c r="EQ97" s="33"/>
      <c r="ER97" s="33"/>
      <c r="ES97" s="33"/>
      <c r="ET97" s="33"/>
      <c r="EU97" s="33"/>
      <c r="EV97" s="33"/>
      <c r="EW97" s="33"/>
      <c r="EX97" s="33"/>
      <c r="EY97" s="33"/>
      <c r="EZ97" s="33"/>
      <c r="FA97" s="33"/>
      <c r="FB97" s="33"/>
      <c r="FC97" s="33"/>
      <c r="FD97" s="33"/>
      <c r="FE97" s="33"/>
      <c r="FF97" s="33"/>
      <c r="FG97" s="33"/>
      <c r="FH97" s="33"/>
      <c r="FI97" s="33"/>
      <c r="FJ97" s="33"/>
      <c r="FK97" s="33"/>
      <c r="FL97" s="33"/>
      <c r="FM97" s="33"/>
      <c r="FN97" s="33"/>
      <c r="FO97" s="33"/>
      <c r="FP97" s="33"/>
      <c r="FQ97" s="33"/>
      <c r="FR97" s="33"/>
      <c r="FS97" s="33"/>
      <c r="FT97" s="33"/>
      <c r="FU97" s="33"/>
      <c r="FV97" s="33"/>
      <c r="FW97" s="33"/>
      <c r="FX97" s="33"/>
      <c r="FY97" s="33"/>
      <c r="FZ97" s="33"/>
      <c r="GA97" s="33"/>
      <c r="GB97" s="33"/>
      <c r="GC97" s="33"/>
      <c r="GD97" s="33"/>
      <c r="GE97" s="33"/>
      <c r="GF97" s="33"/>
      <c r="GG97" s="33"/>
      <c r="GH97" s="33"/>
      <c r="GI97" s="33"/>
      <c r="GJ97" s="33"/>
      <c r="GK97" s="33"/>
      <c r="GL97" s="33"/>
      <c r="GM97" s="33"/>
      <c r="GN97" s="33"/>
      <c r="GO97" s="33"/>
      <c r="GP97" s="33"/>
      <c r="GQ97" s="33"/>
      <c r="GR97" s="33"/>
      <c r="GS97" s="33"/>
      <c r="GT97" s="33"/>
      <c r="GU97" s="33"/>
      <c r="GV97" s="33"/>
      <c r="GW97" s="33"/>
      <c r="GX97" s="33"/>
      <c r="GY97" s="33"/>
      <c r="GZ97" s="33"/>
      <c r="HA97" s="33"/>
      <c r="HB97" s="33"/>
      <c r="HC97" s="33"/>
      <c r="HD97" s="33"/>
      <c r="HE97" s="33"/>
      <c r="HF97" s="33"/>
      <c r="HG97" s="33"/>
      <c r="HH97" s="33"/>
      <c r="HI97" s="33"/>
      <c r="HJ97" s="33"/>
      <c r="HK97" s="33"/>
      <c r="HL97" s="33"/>
      <c r="HM97" s="33"/>
      <c r="HN97" s="33"/>
      <c r="HO97" s="33"/>
      <c r="HP97" s="33"/>
      <c r="HQ97" s="33"/>
      <c r="HR97" s="33"/>
      <c r="HS97" s="33"/>
      <c r="HT97" s="33"/>
      <c r="HU97" s="33"/>
      <c r="HV97" s="33"/>
      <c r="HW97" s="33"/>
      <c r="HX97" s="33"/>
      <c r="HY97" s="33"/>
      <c r="HZ97" s="33"/>
      <c r="IA97" s="33"/>
      <c r="IB97" s="33"/>
      <c r="IC97" s="33"/>
      <c r="ID97" s="33"/>
      <c r="IE97" s="33"/>
      <c r="IF97" s="33"/>
      <c r="IG97" s="33"/>
      <c r="IH97" s="33"/>
      <c r="II97" s="33"/>
      <c r="IJ97" s="33"/>
      <c r="IK97" s="33"/>
      <c r="IL97" s="33"/>
      <c r="IM97" s="33"/>
      <c r="IN97" s="33"/>
      <c r="IO97" s="33"/>
      <c r="IP97" s="33"/>
      <c r="IQ97" s="33"/>
      <c r="IR97" s="33"/>
      <c r="IS97" s="33"/>
      <c r="IT97" s="33"/>
      <c r="IU97" s="33"/>
    </row>
    <row r="98" spans="1:255" s="38" customFormat="1" ht="8.25" hidden="1" customHeight="1">
      <c r="A98" s="33"/>
      <c r="B98" s="40"/>
      <c r="C98" s="40"/>
      <c r="D98" s="40"/>
      <c r="E98" s="40"/>
      <c r="F98" s="40"/>
      <c r="G98" s="40"/>
      <c r="H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33"/>
      <c r="BS98" s="33"/>
      <c r="BT98" s="33"/>
      <c r="BU98" s="33"/>
      <c r="BV98" s="33"/>
      <c r="BW98" s="33"/>
      <c r="BX98" s="33"/>
      <c r="BY98" s="33"/>
      <c r="BZ98" s="33"/>
      <c r="CA98" s="33"/>
      <c r="CB98" s="33"/>
      <c r="CC98" s="33"/>
      <c r="CD98" s="33"/>
      <c r="CE98" s="33"/>
      <c r="CF98" s="33"/>
      <c r="CG98" s="33"/>
      <c r="CH98" s="33"/>
      <c r="CI98" s="33"/>
      <c r="CJ98" s="33"/>
      <c r="CK98" s="33"/>
      <c r="CL98" s="33"/>
      <c r="CM98" s="33"/>
      <c r="CN98" s="33"/>
      <c r="CO98" s="33"/>
      <c r="CP98" s="33"/>
      <c r="CQ98" s="33"/>
      <c r="CR98" s="33"/>
      <c r="CS98" s="33"/>
      <c r="CT98" s="33"/>
      <c r="CU98" s="33"/>
      <c r="CV98" s="33"/>
      <c r="CW98" s="33"/>
      <c r="CX98" s="33"/>
      <c r="CY98" s="33"/>
      <c r="CZ98" s="33"/>
      <c r="DA98" s="33"/>
      <c r="DB98" s="33"/>
      <c r="DC98" s="33"/>
      <c r="DD98" s="33"/>
      <c r="DE98" s="33"/>
      <c r="DF98" s="33"/>
      <c r="DG98" s="33"/>
      <c r="DH98" s="33"/>
      <c r="DI98" s="33"/>
      <c r="DJ98" s="33"/>
      <c r="DK98" s="33"/>
      <c r="DL98" s="33"/>
      <c r="DM98" s="33"/>
      <c r="DN98" s="33"/>
      <c r="DO98" s="33"/>
      <c r="DP98" s="33"/>
      <c r="DQ98" s="33"/>
      <c r="DR98" s="33"/>
      <c r="DS98" s="33"/>
      <c r="DT98" s="33"/>
      <c r="DU98" s="33"/>
      <c r="DV98" s="33"/>
      <c r="DW98" s="33"/>
      <c r="DX98" s="33"/>
      <c r="DY98" s="33"/>
      <c r="DZ98" s="33"/>
      <c r="EA98" s="33"/>
      <c r="EB98" s="33"/>
      <c r="EC98" s="33"/>
      <c r="ED98" s="33"/>
      <c r="EE98" s="33"/>
      <c r="EF98" s="33"/>
      <c r="EG98" s="33"/>
      <c r="EH98" s="33"/>
      <c r="EI98" s="33"/>
      <c r="EJ98" s="33"/>
      <c r="EK98" s="33"/>
      <c r="EL98" s="33"/>
      <c r="EM98" s="33"/>
      <c r="EN98" s="33"/>
      <c r="EO98" s="33"/>
      <c r="EP98" s="33"/>
      <c r="EQ98" s="33"/>
      <c r="ER98" s="33"/>
      <c r="ES98" s="33"/>
      <c r="ET98" s="33"/>
      <c r="EU98" s="33"/>
      <c r="EV98" s="33"/>
      <c r="EW98" s="33"/>
      <c r="EX98" s="33"/>
      <c r="EY98" s="33"/>
      <c r="EZ98" s="33"/>
      <c r="FA98" s="33"/>
      <c r="FB98" s="33"/>
      <c r="FC98" s="33"/>
      <c r="FD98" s="33"/>
      <c r="FE98" s="33"/>
      <c r="FF98" s="33"/>
      <c r="FG98" s="33"/>
      <c r="FH98" s="33"/>
      <c r="FI98" s="33"/>
      <c r="FJ98" s="33"/>
      <c r="FK98" s="33"/>
      <c r="FL98" s="33"/>
      <c r="FM98" s="33"/>
      <c r="FN98" s="33"/>
      <c r="FO98" s="33"/>
      <c r="FP98" s="33"/>
      <c r="FQ98" s="33"/>
      <c r="FR98" s="33"/>
      <c r="FS98" s="33"/>
      <c r="FT98" s="33"/>
      <c r="FU98" s="33"/>
      <c r="FV98" s="33"/>
      <c r="FW98" s="33"/>
      <c r="FX98" s="33"/>
      <c r="FY98" s="33"/>
      <c r="FZ98" s="33"/>
      <c r="GA98" s="33"/>
      <c r="GB98" s="33"/>
      <c r="GC98" s="33"/>
      <c r="GD98" s="33"/>
      <c r="GE98" s="33"/>
      <c r="GF98" s="33"/>
      <c r="GG98" s="33"/>
      <c r="GH98" s="33"/>
      <c r="GI98" s="33"/>
      <c r="GJ98" s="33"/>
      <c r="GK98" s="33"/>
      <c r="GL98" s="33"/>
      <c r="GM98" s="33"/>
      <c r="GN98" s="33"/>
      <c r="GO98" s="33"/>
      <c r="GP98" s="33"/>
      <c r="GQ98" s="33"/>
      <c r="GR98" s="33"/>
      <c r="GS98" s="33"/>
      <c r="GT98" s="33"/>
      <c r="GU98" s="33"/>
      <c r="GV98" s="33"/>
      <c r="GW98" s="33"/>
      <c r="GX98" s="33"/>
      <c r="GY98" s="33"/>
      <c r="GZ98" s="33"/>
      <c r="HA98" s="33"/>
      <c r="HB98" s="33"/>
      <c r="HC98" s="33"/>
      <c r="HD98" s="33"/>
      <c r="HE98" s="33"/>
      <c r="HF98" s="33"/>
      <c r="HG98" s="33"/>
      <c r="HH98" s="33"/>
      <c r="HI98" s="33"/>
      <c r="HJ98" s="33"/>
      <c r="HK98" s="33"/>
      <c r="HL98" s="33"/>
      <c r="HM98" s="33"/>
      <c r="HN98" s="33"/>
      <c r="HO98" s="33"/>
      <c r="HP98" s="33"/>
      <c r="HQ98" s="33"/>
      <c r="HR98" s="33"/>
      <c r="HS98" s="33"/>
      <c r="HT98" s="33"/>
      <c r="HU98" s="33"/>
      <c r="HV98" s="33"/>
      <c r="HW98" s="33"/>
      <c r="HX98" s="33"/>
      <c r="HY98" s="33"/>
      <c r="HZ98" s="33"/>
      <c r="IA98" s="33"/>
      <c r="IB98" s="33"/>
      <c r="IC98" s="33"/>
      <c r="ID98" s="33"/>
      <c r="IE98" s="33"/>
      <c r="IF98" s="33"/>
      <c r="IG98" s="33"/>
      <c r="IH98" s="33"/>
      <c r="II98" s="33"/>
      <c r="IJ98" s="33"/>
      <c r="IK98" s="33"/>
      <c r="IL98" s="33"/>
      <c r="IM98" s="33"/>
      <c r="IN98" s="33"/>
      <c r="IO98" s="33"/>
      <c r="IP98" s="33"/>
      <c r="IQ98" s="33"/>
      <c r="IR98" s="33"/>
      <c r="IS98" s="33"/>
      <c r="IT98" s="33"/>
      <c r="IU98" s="33"/>
    </row>
    <row r="99" spans="1:255" s="38" customFormat="1" ht="8.25" hidden="1" customHeight="1">
      <c r="A99" s="33"/>
      <c r="B99" s="40"/>
      <c r="C99" s="40"/>
      <c r="D99" s="40"/>
      <c r="E99" s="40"/>
      <c r="F99" s="40"/>
      <c r="G99" s="40"/>
      <c r="H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33"/>
      <c r="BS99" s="33"/>
      <c r="BT99" s="33"/>
      <c r="BU99" s="33"/>
      <c r="BV99" s="33"/>
      <c r="BW99" s="33"/>
      <c r="BX99" s="33"/>
      <c r="BY99" s="33"/>
      <c r="BZ99" s="33"/>
      <c r="CA99" s="33"/>
      <c r="CB99" s="33"/>
      <c r="CC99" s="33"/>
      <c r="CD99" s="33"/>
      <c r="CE99" s="33"/>
      <c r="CF99" s="33"/>
      <c r="CG99" s="33"/>
      <c r="CH99" s="33"/>
      <c r="CI99" s="33"/>
      <c r="CJ99" s="33"/>
      <c r="CK99" s="33"/>
      <c r="CL99" s="33"/>
      <c r="CM99" s="33"/>
      <c r="CN99" s="33"/>
      <c r="CO99" s="33"/>
      <c r="CP99" s="33"/>
      <c r="CQ99" s="33"/>
      <c r="CR99" s="33"/>
      <c r="CS99" s="33"/>
      <c r="CT99" s="33"/>
      <c r="CU99" s="33"/>
      <c r="CV99" s="33"/>
      <c r="CW99" s="33"/>
      <c r="CX99" s="33"/>
      <c r="CY99" s="33"/>
      <c r="CZ99" s="33"/>
      <c r="DA99" s="33"/>
      <c r="DB99" s="33"/>
      <c r="DC99" s="33"/>
      <c r="DD99" s="33"/>
      <c r="DE99" s="33"/>
      <c r="DF99" s="33"/>
      <c r="DG99" s="33"/>
      <c r="DH99" s="33"/>
      <c r="DI99" s="33"/>
      <c r="DJ99" s="33"/>
      <c r="DK99" s="33"/>
      <c r="DL99" s="33"/>
      <c r="DM99" s="33"/>
      <c r="DN99" s="33"/>
      <c r="DO99" s="33"/>
      <c r="DP99" s="33"/>
      <c r="DQ99" s="33"/>
      <c r="DR99" s="33"/>
      <c r="DS99" s="33"/>
      <c r="DT99" s="33"/>
      <c r="DU99" s="33"/>
      <c r="DV99" s="33"/>
      <c r="DW99" s="33"/>
      <c r="DX99" s="33"/>
      <c r="DY99" s="33"/>
      <c r="DZ99" s="33"/>
      <c r="EA99" s="33"/>
      <c r="EB99" s="33"/>
      <c r="EC99" s="33"/>
      <c r="ED99" s="33"/>
      <c r="EE99" s="33"/>
      <c r="EF99" s="33"/>
      <c r="EG99" s="33"/>
      <c r="EH99" s="33"/>
      <c r="EI99" s="33"/>
      <c r="EJ99" s="33"/>
      <c r="EK99" s="33"/>
      <c r="EL99" s="33"/>
      <c r="EM99" s="33"/>
      <c r="EN99" s="33"/>
      <c r="EO99" s="33"/>
      <c r="EP99" s="33"/>
      <c r="EQ99" s="33"/>
      <c r="ER99" s="33"/>
      <c r="ES99" s="33"/>
      <c r="ET99" s="33"/>
      <c r="EU99" s="33"/>
      <c r="EV99" s="33"/>
      <c r="EW99" s="33"/>
      <c r="EX99" s="33"/>
      <c r="EY99" s="33"/>
      <c r="EZ99" s="33"/>
      <c r="FA99" s="33"/>
      <c r="FB99" s="33"/>
      <c r="FC99" s="33"/>
      <c r="FD99" s="33"/>
      <c r="FE99" s="33"/>
      <c r="FF99" s="33"/>
      <c r="FG99" s="33"/>
      <c r="FH99" s="33"/>
      <c r="FI99" s="33"/>
      <c r="FJ99" s="33"/>
      <c r="FK99" s="33"/>
      <c r="FL99" s="33"/>
      <c r="FM99" s="33"/>
      <c r="FN99" s="33"/>
      <c r="FO99" s="33"/>
      <c r="FP99" s="33"/>
      <c r="FQ99" s="33"/>
      <c r="FR99" s="33"/>
      <c r="FS99" s="33"/>
      <c r="FT99" s="33"/>
      <c r="FU99" s="33"/>
      <c r="FV99" s="33"/>
      <c r="FW99" s="33"/>
      <c r="FX99" s="33"/>
      <c r="FY99" s="33"/>
      <c r="FZ99" s="33"/>
      <c r="GA99" s="33"/>
      <c r="GB99" s="33"/>
      <c r="GC99" s="33"/>
      <c r="GD99" s="33"/>
      <c r="GE99" s="33"/>
      <c r="GF99" s="33"/>
      <c r="GG99" s="33"/>
      <c r="GH99" s="33"/>
      <c r="GI99" s="33"/>
      <c r="GJ99" s="33"/>
      <c r="GK99" s="33"/>
      <c r="GL99" s="33"/>
      <c r="GM99" s="33"/>
      <c r="GN99" s="33"/>
      <c r="GO99" s="33"/>
      <c r="GP99" s="33"/>
      <c r="GQ99" s="33"/>
      <c r="GR99" s="33"/>
      <c r="GS99" s="33"/>
      <c r="GT99" s="33"/>
      <c r="GU99" s="33"/>
      <c r="GV99" s="33"/>
      <c r="GW99" s="33"/>
      <c r="GX99" s="33"/>
      <c r="GY99" s="33"/>
      <c r="GZ99" s="33"/>
      <c r="HA99" s="33"/>
      <c r="HB99" s="33"/>
      <c r="HC99" s="33"/>
      <c r="HD99" s="33"/>
      <c r="HE99" s="33"/>
      <c r="HF99" s="33"/>
      <c r="HG99" s="33"/>
      <c r="HH99" s="33"/>
      <c r="HI99" s="33"/>
      <c r="HJ99" s="33"/>
      <c r="HK99" s="33"/>
      <c r="HL99" s="33"/>
      <c r="HM99" s="33"/>
      <c r="HN99" s="33"/>
      <c r="HO99" s="33"/>
      <c r="HP99" s="33"/>
      <c r="HQ99" s="33"/>
      <c r="HR99" s="33"/>
      <c r="HS99" s="33"/>
      <c r="HT99" s="33"/>
      <c r="HU99" s="33"/>
      <c r="HV99" s="33"/>
      <c r="HW99" s="33"/>
      <c r="HX99" s="33"/>
      <c r="HY99" s="33"/>
      <c r="HZ99" s="33"/>
      <c r="IA99" s="33"/>
      <c r="IB99" s="33"/>
      <c r="IC99" s="33"/>
      <c r="ID99" s="33"/>
      <c r="IE99" s="33"/>
      <c r="IF99" s="33"/>
      <c r="IG99" s="33"/>
      <c r="IH99" s="33"/>
      <c r="II99" s="33"/>
      <c r="IJ99" s="33"/>
      <c r="IK99" s="33"/>
      <c r="IL99" s="33"/>
      <c r="IM99" s="33"/>
      <c r="IN99" s="33"/>
      <c r="IO99" s="33"/>
      <c r="IP99" s="33"/>
      <c r="IQ99" s="33"/>
      <c r="IR99" s="33"/>
      <c r="IS99" s="33"/>
      <c r="IT99" s="33"/>
      <c r="IU99" s="33"/>
    </row>
    <row r="100" spans="1:255" s="38" customFormat="1" ht="8.25" hidden="1" customHeight="1">
      <c r="A100" s="33"/>
      <c r="B100" s="40"/>
      <c r="C100" s="40"/>
      <c r="D100" s="40"/>
      <c r="E100" s="40"/>
      <c r="F100" s="40"/>
      <c r="G100" s="40"/>
      <c r="H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33"/>
      <c r="BS100" s="33"/>
      <c r="BT100" s="33"/>
      <c r="BU100" s="33"/>
      <c r="BV100" s="33"/>
      <c r="BW100" s="33"/>
      <c r="BX100" s="33"/>
      <c r="BY100" s="33"/>
      <c r="BZ100" s="33"/>
      <c r="CA100" s="33"/>
      <c r="CB100" s="33"/>
      <c r="CC100" s="33"/>
      <c r="CD100" s="33"/>
      <c r="CE100" s="33"/>
      <c r="CF100" s="33"/>
      <c r="CG100" s="33"/>
      <c r="CH100" s="33"/>
      <c r="CI100" s="33"/>
      <c r="CJ100" s="33"/>
      <c r="CK100" s="33"/>
      <c r="CL100" s="33"/>
      <c r="CM100" s="33"/>
      <c r="CN100" s="33"/>
      <c r="CO100" s="33"/>
      <c r="CP100" s="33"/>
      <c r="CQ100" s="33"/>
      <c r="CR100" s="33"/>
      <c r="CS100" s="33"/>
      <c r="CT100" s="33"/>
      <c r="CU100" s="33"/>
      <c r="CV100" s="33"/>
      <c r="CW100" s="33"/>
      <c r="CX100" s="33"/>
      <c r="CY100" s="33"/>
      <c r="CZ100" s="33"/>
      <c r="DA100" s="33"/>
      <c r="DB100" s="33"/>
      <c r="DC100" s="33"/>
      <c r="DD100" s="33"/>
      <c r="DE100" s="33"/>
      <c r="DF100" s="33"/>
      <c r="DG100" s="33"/>
      <c r="DH100" s="33"/>
      <c r="DI100" s="33"/>
      <c r="DJ100" s="33"/>
      <c r="DK100" s="33"/>
      <c r="DL100" s="33"/>
      <c r="DM100" s="33"/>
      <c r="DN100" s="33"/>
      <c r="DO100" s="33"/>
      <c r="DP100" s="33"/>
      <c r="DQ100" s="33"/>
      <c r="DR100" s="33"/>
      <c r="DS100" s="33"/>
      <c r="DT100" s="33"/>
      <c r="DU100" s="33"/>
      <c r="DV100" s="33"/>
      <c r="DW100" s="33"/>
      <c r="DX100" s="33"/>
      <c r="DY100" s="33"/>
      <c r="DZ100" s="33"/>
      <c r="EA100" s="33"/>
      <c r="EB100" s="33"/>
      <c r="EC100" s="33"/>
      <c r="ED100" s="33"/>
      <c r="EE100" s="33"/>
      <c r="EF100" s="33"/>
      <c r="EG100" s="33"/>
      <c r="EH100" s="33"/>
      <c r="EI100" s="33"/>
      <c r="EJ100" s="33"/>
      <c r="EK100" s="33"/>
      <c r="EL100" s="33"/>
      <c r="EM100" s="33"/>
      <c r="EN100" s="33"/>
      <c r="EO100" s="33"/>
      <c r="EP100" s="33"/>
      <c r="EQ100" s="33"/>
      <c r="ER100" s="33"/>
      <c r="ES100" s="33"/>
      <c r="ET100" s="33"/>
      <c r="EU100" s="33"/>
      <c r="EV100" s="33"/>
      <c r="EW100" s="33"/>
      <c r="EX100" s="33"/>
      <c r="EY100" s="33"/>
      <c r="EZ100" s="33"/>
      <c r="FA100" s="33"/>
      <c r="FB100" s="33"/>
      <c r="FC100" s="33"/>
      <c r="FD100" s="33"/>
      <c r="FE100" s="33"/>
      <c r="FF100" s="33"/>
      <c r="FG100" s="33"/>
      <c r="FH100" s="33"/>
      <c r="FI100" s="33"/>
      <c r="FJ100" s="33"/>
      <c r="FK100" s="33"/>
      <c r="FL100" s="33"/>
      <c r="FM100" s="33"/>
      <c r="FN100" s="33"/>
      <c r="FO100" s="33"/>
      <c r="FP100" s="33"/>
      <c r="FQ100" s="33"/>
      <c r="FR100" s="33"/>
      <c r="FS100" s="33"/>
      <c r="FT100" s="33"/>
      <c r="FU100" s="33"/>
      <c r="FV100" s="33"/>
      <c r="FW100" s="33"/>
      <c r="FX100" s="33"/>
      <c r="FY100" s="33"/>
      <c r="FZ100" s="33"/>
      <c r="GA100" s="33"/>
      <c r="GB100" s="33"/>
      <c r="GC100" s="33"/>
      <c r="GD100" s="33"/>
      <c r="GE100" s="33"/>
      <c r="GF100" s="33"/>
      <c r="GG100" s="33"/>
      <c r="GH100" s="33"/>
      <c r="GI100" s="33"/>
      <c r="GJ100" s="33"/>
      <c r="GK100" s="33"/>
      <c r="GL100" s="33"/>
      <c r="GM100" s="33"/>
      <c r="GN100" s="33"/>
      <c r="GO100" s="33"/>
      <c r="GP100" s="33"/>
      <c r="GQ100" s="33"/>
      <c r="GR100" s="33"/>
      <c r="GS100" s="33"/>
      <c r="GT100" s="33"/>
      <c r="GU100" s="33"/>
      <c r="GV100" s="33"/>
      <c r="GW100" s="33"/>
      <c r="GX100" s="33"/>
      <c r="GY100" s="33"/>
      <c r="GZ100" s="33"/>
      <c r="HA100" s="33"/>
      <c r="HB100" s="33"/>
      <c r="HC100" s="33"/>
      <c r="HD100" s="33"/>
      <c r="HE100" s="33"/>
      <c r="HF100" s="33"/>
      <c r="HG100" s="33"/>
      <c r="HH100" s="33"/>
      <c r="HI100" s="33"/>
      <c r="HJ100" s="33"/>
      <c r="HK100" s="33"/>
      <c r="HL100" s="33"/>
      <c r="HM100" s="33"/>
      <c r="HN100" s="33"/>
      <c r="HO100" s="33"/>
      <c r="HP100" s="33"/>
      <c r="HQ100" s="33"/>
      <c r="HR100" s="33"/>
      <c r="HS100" s="33"/>
      <c r="HT100" s="33"/>
      <c r="HU100" s="33"/>
      <c r="HV100" s="33"/>
      <c r="HW100" s="33"/>
      <c r="HX100" s="33"/>
      <c r="HY100" s="33"/>
      <c r="HZ100" s="33"/>
      <c r="IA100" s="33"/>
      <c r="IB100" s="33"/>
      <c r="IC100" s="33"/>
      <c r="ID100" s="33"/>
      <c r="IE100" s="33"/>
      <c r="IF100" s="33"/>
      <c r="IG100" s="33"/>
      <c r="IH100" s="33"/>
      <c r="II100" s="33"/>
      <c r="IJ100" s="33"/>
      <c r="IK100" s="33"/>
      <c r="IL100" s="33"/>
      <c r="IM100" s="33"/>
      <c r="IN100" s="33"/>
      <c r="IO100" s="33"/>
      <c r="IP100" s="33"/>
      <c r="IQ100" s="33"/>
      <c r="IR100" s="33"/>
      <c r="IS100" s="33"/>
      <c r="IT100" s="33"/>
      <c r="IU100" s="33"/>
    </row>
    <row r="101" spans="1:255" s="38" customFormat="1" ht="8.25" hidden="1" customHeight="1">
      <c r="A101" s="33"/>
      <c r="B101" s="40"/>
      <c r="C101" s="40"/>
      <c r="D101" s="40"/>
      <c r="E101" s="40"/>
      <c r="F101" s="40"/>
      <c r="G101" s="40"/>
      <c r="H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33"/>
      <c r="BS101" s="33"/>
      <c r="BT101" s="33"/>
      <c r="BU101" s="33"/>
      <c r="BV101" s="33"/>
      <c r="BW101" s="33"/>
      <c r="BX101" s="33"/>
      <c r="BY101" s="33"/>
      <c r="BZ101" s="33"/>
      <c r="CA101" s="33"/>
      <c r="CB101" s="33"/>
      <c r="CC101" s="33"/>
      <c r="CD101" s="33"/>
      <c r="CE101" s="33"/>
      <c r="CF101" s="33"/>
      <c r="CG101" s="33"/>
      <c r="CH101" s="33"/>
      <c r="CI101" s="33"/>
      <c r="CJ101" s="33"/>
      <c r="CK101" s="33"/>
      <c r="CL101" s="33"/>
      <c r="CM101" s="33"/>
      <c r="CN101" s="33"/>
      <c r="CO101" s="33"/>
      <c r="CP101" s="33"/>
      <c r="CQ101" s="33"/>
      <c r="CR101" s="33"/>
      <c r="CS101" s="33"/>
      <c r="CT101" s="33"/>
      <c r="CU101" s="33"/>
      <c r="CV101" s="33"/>
      <c r="CW101" s="33"/>
      <c r="CX101" s="33"/>
      <c r="CY101" s="33"/>
      <c r="CZ101" s="33"/>
      <c r="DA101" s="33"/>
      <c r="DB101" s="33"/>
      <c r="DC101" s="33"/>
      <c r="DD101" s="33"/>
      <c r="DE101" s="33"/>
      <c r="DF101" s="33"/>
      <c r="DG101" s="33"/>
      <c r="DH101" s="33"/>
      <c r="DI101" s="33"/>
      <c r="DJ101" s="33"/>
      <c r="DK101" s="33"/>
      <c r="DL101" s="33"/>
      <c r="DM101" s="33"/>
      <c r="DN101" s="33"/>
      <c r="DO101" s="33"/>
      <c r="DP101" s="33"/>
      <c r="DQ101" s="33"/>
      <c r="DR101" s="33"/>
      <c r="DS101" s="33"/>
      <c r="DT101" s="33"/>
      <c r="DU101" s="33"/>
      <c r="DV101" s="33"/>
      <c r="DW101" s="33"/>
      <c r="DX101" s="33"/>
      <c r="DY101" s="33"/>
      <c r="DZ101" s="33"/>
      <c r="EA101" s="33"/>
      <c r="EB101" s="33"/>
      <c r="EC101" s="33"/>
      <c r="ED101" s="33"/>
      <c r="EE101" s="33"/>
      <c r="EF101" s="33"/>
      <c r="EG101" s="33"/>
      <c r="EH101" s="33"/>
      <c r="EI101" s="33"/>
      <c r="EJ101" s="33"/>
      <c r="EK101" s="33"/>
      <c r="EL101" s="33"/>
      <c r="EM101" s="33"/>
      <c r="EN101" s="33"/>
      <c r="EO101" s="33"/>
      <c r="EP101" s="33"/>
      <c r="EQ101" s="33"/>
      <c r="ER101" s="33"/>
      <c r="ES101" s="33"/>
      <c r="ET101" s="33"/>
      <c r="EU101" s="33"/>
      <c r="EV101" s="33"/>
      <c r="EW101" s="33"/>
      <c r="EX101" s="33"/>
      <c r="EY101" s="33"/>
      <c r="EZ101" s="33"/>
      <c r="FA101" s="33"/>
      <c r="FB101" s="33"/>
      <c r="FC101" s="33"/>
      <c r="FD101" s="33"/>
      <c r="FE101" s="33"/>
      <c r="FF101" s="33"/>
      <c r="FG101" s="33"/>
      <c r="FH101" s="33"/>
      <c r="FI101" s="33"/>
      <c r="FJ101" s="33"/>
      <c r="FK101" s="33"/>
      <c r="FL101" s="33"/>
      <c r="FM101" s="33"/>
      <c r="FN101" s="33"/>
      <c r="FO101" s="33"/>
      <c r="FP101" s="33"/>
      <c r="FQ101" s="33"/>
      <c r="FR101" s="33"/>
      <c r="FS101" s="33"/>
      <c r="FT101" s="33"/>
      <c r="FU101" s="33"/>
      <c r="FV101" s="33"/>
      <c r="FW101" s="33"/>
      <c r="FX101" s="33"/>
      <c r="FY101" s="33"/>
      <c r="FZ101" s="33"/>
      <c r="GA101" s="33"/>
      <c r="GB101" s="33"/>
      <c r="GC101" s="33"/>
      <c r="GD101" s="33"/>
      <c r="GE101" s="33"/>
      <c r="GF101" s="33"/>
      <c r="GG101" s="33"/>
      <c r="GH101" s="33"/>
      <c r="GI101" s="33"/>
      <c r="GJ101" s="33"/>
      <c r="GK101" s="33"/>
      <c r="GL101" s="33"/>
      <c r="GM101" s="33"/>
      <c r="GN101" s="33"/>
      <c r="GO101" s="33"/>
      <c r="GP101" s="33"/>
      <c r="GQ101" s="33"/>
      <c r="GR101" s="33"/>
      <c r="GS101" s="33"/>
      <c r="GT101" s="33"/>
      <c r="GU101" s="33"/>
      <c r="GV101" s="33"/>
      <c r="GW101" s="33"/>
      <c r="GX101" s="33"/>
      <c r="GY101" s="33"/>
      <c r="GZ101" s="33"/>
      <c r="HA101" s="33"/>
      <c r="HB101" s="33"/>
      <c r="HC101" s="33"/>
      <c r="HD101" s="33"/>
      <c r="HE101" s="33"/>
      <c r="HF101" s="33"/>
      <c r="HG101" s="33"/>
      <c r="HH101" s="33"/>
      <c r="HI101" s="33"/>
      <c r="HJ101" s="33"/>
      <c r="HK101" s="33"/>
      <c r="HL101" s="33"/>
      <c r="HM101" s="33"/>
      <c r="HN101" s="33"/>
      <c r="HO101" s="33"/>
      <c r="HP101" s="33"/>
      <c r="HQ101" s="33"/>
      <c r="HR101" s="33"/>
      <c r="HS101" s="33"/>
      <c r="HT101" s="33"/>
      <c r="HU101" s="33"/>
      <c r="HV101" s="33"/>
      <c r="HW101" s="33"/>
      <c r="HX101" s="33"/>
      <c r="HY101" s="33"/>
      <c r="HZ101" s="33"/>
      <c r="IA101" s="33"/>
      <c r="IB101" s="33"/>
      <c r="IC101" s="33"/>
      <c r="ID101" s="33"/>
      <c r="IE101" s="33"/>
      <c r="IF101" s="33"/>
      <c r="IG101" s="33"/>
      <c r="IH101" s="33"/>
      <c r="II101" s="33"/>
      <c r="IJ101" s="33"/>
      <c r="IK101" s="33"/>
      <c r="IL101" s="33"/>
      <c r="IM101" s="33"/>
      <c r="IN101" s="33"/>
      <c r="IO101" s="33"/>
      <c r="IP101" s="33"/>
      <c r="IQ101" s="33"/>
      <c r="IR101" s="33"/>
      <c r="IS101" s="33"/>
      <c r="IT101" s="33"/>
      <c r="IU101" s="33"/>
    </row>
    <row r="116" spans="2:7" ht="8.25" hidden="1" customHeight="1">
      <c r="B116" s="40"/>
      <c r="C116" s="40"/>
      <c r="D116" s="40"/>
      <c r="E116" s="40"/>
      <c r="F116" s="40"/>
      <c r="G116" s="40"/>
    </row>
    <row r="117" spans="2:7" ht="8.25" hidden="1" customHeight="1">
      <c r="B117" s="40"/>
      <c r="C117" s="40"/>
      <c r="D117" s="40"/>
      <c r="E117" s="40"/>
      <c r="F117" s="40"/>
      <c r="G117" s="40"/>
    </row>
    <row r="118" spans="2:7" ht="8.25" hidden="1" customHeight="1">
      <c r="B118" s="40"/>
      <c r="C118" s="40"/>
      <c r="D118" s="40"/>
      <c r="E118" s="40"/>
      <c r="F118" s="40"/>
      <c r="G118" s="40"/>
    </row>
    <row r="119" spans="2:7" ht="8.25" hidden="1" customHeight="1">
      <c r="B119" s="40"/>
      <c r="C119" s="40"/>
      <c r="D119" s="40"/>
      <c r="E119" s="40"/>
      <c r="F119" s="40"/>
      <c r="G119" s="40"/>
    </row>
    <row r="120" spans="2:7" ht="8.25" hidden="1" customHeight="1">
      <c r="B120" s="40"/>
      <c r="C120" s="40"/>
      <c r="D120" s="40"/>
      <c r="E120" s="40"/>
      <c r="F120" s="40"/>
      <c r="G120" s="40"/>
    </row>
    <row r="121" spans="2:7" ht="8.25" hidden="1" customHeight="1">
      <c r="B121" s="40"/>
      <c r="C121" s="40"/>
      <c r="D121" s="40"/>
      <c r="E121" s="40"/>
      <c r="F121" s="40"/>
      <c r="G121" s="40"/>
    </row>
  </sheetData>
  <sheetProtection algorithmName="SHA-512" hashValue="bqByZyWuShyxBa/C29LfMffe58idNXk9gtHyzPxC/0k7XQxstpFlG/GpElA7MTDGNwUu5/RWmQrcLLwIwQ/K8w==" saltValue="+HBAhJcy5BwO8TkRjbkc1w==" spinCount="100000" sheet="1" objects="1" scenarios="1" selectLockedCells="1"/>
  <mergeCells count="23">
    <mergeCell ref="B2:D2"/>
    <mergeCell ref="E14:F14"/>
    <mergeCell ref="B16:G16"/>
    <mergeCell ref="B20:C20"/>
    <mergeCell ref="D20:E20"/>
    <mergeCell ref="F20:G20"/>
    <mergeCell ref="B22:C22"/>
    <mergeCell ref="D22:E22"/>
    <mergeCell ref="F22:G22"/>
    <mergeCell ref="B24:C24"/>
    <mergeCell ref="D24:E24"/>
    <mergeCell ref="F24:G24"/>
    <mergeCell ref="B26:C26"/>
    <mergeCell ref="D26:E26"/>
    <mergeCell ref="F26:G26"/>
    <mergeCell ref="B28:C28"/>
    <mergeCell ref="D28:E28"/>
    <mergeCell ref="F28:G28"/>
    <mergeCell ref="B30:C30"/>
    <mergeCell ref="D30:E30"/>
    <mergeCell ref="F30:G30"/>
    <mergeCell ref="B32:G32"/>
    <mergeCell ref="B39:G41"/>
  </mergeCells>
  <hyperlinks>
    <hyperlink ref="B46" r:id="rId1" xr:uid="{B874F982-D425-4B8E-97A6-4B75D9BB7FE4}"/>
  </hyperlinks>
  <printOptions horizontalCentered="1"/>
  <pageMargins left="0.2" right="0.2" top="0.25" bottom="0.25" header="0.5" footer="0.5"/>
  <pageSetup orientation="portrait"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pageSetUpPr fitToPage="1"/>
  </sheetPr>
  <dimension ref="A1:IU121"/>
  <sheetViews>
    <sheetView showGridLines="0" showRowColHeaders="0" zoomScaleNormal="100" zoomScaleSheetLayoutView="80" workbookViewId="0">
      <selection activeCell="E33" sqref="E33"/>
    </sheetView>
  </sheetViews>
  <sheetFormatPr defaultColWidth="0" defaultRowHeight="20.25" customHeight="1" zeroHeight="1"/>
  <cols>
    <col min="1" max="1" width="3.140625" style="33" customWidth="1"/>
    <col min="2" max="2" width="20.42578125" style="33" customWidth="1"/>
    <col min="3" max="7" width="16.7109375" style="33" customWidth="1"/>
    <col min="8" max="8" width="3.42578125" style="33" customWidth="1"/>
    <col min="9" max="30" width="9.140625" style="38" hidden="1" customWidth="1"/>
    <col min="31" max="16384" width="9.140625" style="33" hidden="1"/>
  </cols>
  <sheetData>
    <row r="1" spans="1:30" ht="26.25" customHeight="1"/>
    <row r="2" spans="1:30" s="49" customFormat="1" ht="28.5">
      <c r="A2" s="46"/>
      <c r="B2" s="216" t="s">
        <v>23</v>
      </c>
      <c r="C2" s="216"/>
      <c r="D2" s="216"/>
      <c r="E2" s="47"/>
      <c r="F2" s="47"/>
      <c r="G2" s="47"/>
      <c r="H2" s="47"/>
      <c r="I2" s="48"/>
      <c r="J2" s="48"/>
      <c r="K2" s="48"/>
      <c r="L2" s="48"/>
      <c r="M2" s="48"/>
      <c r="N2" s="48"/>
      <c r="O2" s="48"/>
      <c r="P2" s="48"/>
      <c r="Q2" s="48"/>
      <c r="R2" s="48"/>
      <c r="S2" s="48"/>
      <c r="T2" s="48"/>
      <c r="U2" s="48"/>
      <c r="V2" s="48"/>
      <c r="W2" s="48"/>
      <c r="X2" s="48"/>
      <c r="Y2" s="48"/>
      <c r="Z2" s="48"/>
      <c r="AA2" s="48"/>
      <c r="AB2" s="48"/>
      <c r="AC2" s="48"/>
      <c r="AD2" s="48"/>
    </row>
    <row r="3" spans="1:30" ht="41.25" customHeight="1">
      <c r="A3" s="11"/>
      <c r="B3" s="12"/>
      <c r="C3" s="12"/>
      <c r="D3" s="12"/>
      <c r="E3" s="12"/>
      <c r="F3" s="12"/>
      <c r="G3" s="13"/>
      <c r="H3" s="13"/>
    </row>
    <row r="4" spans="1:30" ht="18">
      <c r="A4" s="11"/>
      <c r="B4" s="14" t="s">
        <v>2</v>
      </c>
      <c r="C4" s="15"/>
      <c r="D4" s="15"/>
      <c r="E4" s="14" t="s">
        <v>24</v>
      </c>
      <c r="F4" s="16"/>
      <c r="H4" s="17"/>
    </row>
    <row r="5" spans="1:30" ht="7.5" customHeight="1">
      <c r="A5" s="11"/>
      <c r="B5" s="15"/>
      <c r="C5" s="15"/>
      <c r="D5" s="15"/>
      <c r="E5" s="15"/>
      <c r="F5" s="16"/>
      <c r="H5" s="17"/>
    </row>
    <row r="6" spans="1:30" s="35" customFormat="1" ht="15.75" customHeight="1">
      <c r="A6" s="18"/>
      <c r="B6" s="34" t="str">
        <f>+Inputs!C10</f>
        <v>Dealer Name</v>
      </c>
      <c r="C6" s="34"/>
      <c r="D6" s="18"/>
      <c r="E6" s="34" t="str">
        <f>+Inputs!C16</f>
        <v>Customer Name</v>
      </c>
      <c r="F6" s="34"/>
      <c r="H6" s="19"/>
      <c r="I6" s="41"/>
      <c r="J6" s="41"/>
      <c r="K6" s="41"/>
      <c r="L6" s="41"/>
      <c r="M6" s="41"/>
      <c r="N6" s="41"/>
      <c r="O6" s="41"/>
      <c r="P6" s="41"/>
      <c r="Q6" s="41"/>
      <c r="R6" s="41"/>
      <c r="S6" s="41"/>
      <c r="T6" s="41"/>
      <c r="U6" s="41"/>
      <c r="V6" s="41"/>
      <c r="W6" s="41"/>
      <c r="X6" s="41"/>
      <c r="Y6" s="41"/>
      <c r="Z6" s="41"/>
      <c r="AA6" s="41"/>
      <c r="AB6" s="41"/>
      <c r="AC6" s="41"/>
      <c r="AD6" s="41"/>
    </row>
    <row r="7" spans="1:30" s="35" customFormat="1" ht="15.75" customHeight="1">
      <c r="A7" s="18"/>
      <c r="B7" s="34" t="str">
        <f>+Inputs!C11</f>
        <v>Contact Name</v>
      </c>
      <c r="C7" s="34"/>
      <c r="D7" s="18"/>
      <c r="E7" s="34" t="str">
        <f>+Inputs!C17</f>
        <v>Customer Address</v>
      </c>
      <c r="F7" s="34"/>
      <c r="G7" s="19"/>
      <c r="H7" s="19"/>
      <c r="I7" s="41"/>
      <c r="J7" s="41"/>
      <c r="K7" s="41"/>
      <c r="L7" s="41"/>
      <c r="M7" s="41"/>
      <c r="N7" s="41"/>
      <c r="O7" s="41"/>
      <c r="P7" s="41"/>
      <c r="Q7" s="41"/>
      <c r="R7" s="41"/>
      <c r="S7" s="41"/>
      <c r="T7" s="41"/>
      <c r="U7" s="41"/>
      <c r="V7" s="41"/>
      <c r="W7" s="41"/>
      <c r="X7" s="41"/>
      <c r="Y7" s="41"/>
      <c r="Z7" s="41"/>
      <c r="AA7" s="41"/>
      <c r="AB7" s="41"/>
      <c r="AC7" s="41"/>
      <c r="AD7" s="41"/>
    </row>
    <row r="8" spans="1:30" s="35" customFormat="1" ht="15.75" customHeight="1">
      <c r="A8" s="18"/>
      <c r="B8" s="34" t="str">
        <f>+Inputs!C12</f>
        <v>Contact Email</v>
      </c>
      <c r="C8" s="34"/>
      <c r="D8" s="18"/>
      <c r="E8" s="34" t="str">
        <f>+Inputs!C18</f>
        <v>Customer City, State, Zip</v>
      </c>
      <c r="F8" s="34"/>
      <c r="G8" s="19"/>
      <c r="H8" s="19"/>
      <c r="I8" s="41"/>
      <c r="J8" s="41"/>
      <c r="K8" s="41"/>
      <c r="L8" s="41"/>
      <c r="M8" s="41"/>
      <c r="N8" s="41"/>
      <c r="O8" s="41"/>
      <c r="P8" s="41"/>
      <c r="Q8" s="41"/>
      <c r="R8" s="41"/>
      <c r="S8" s="41"/>
      <c r="T8" s="41"/>
      <c r="U8" s="41"/>
      <c r="V8" s="41"/>
      <c r="W8" s="41"/>
      <c r="X8" s="41"/>
      <c r="Y8" s="41"/>
      <c r="Z8" s="41"/>
      <c r="AA8" s="41"/>
      <c r="AB8" s="41"/>
      <c r="AC8" s="41"/>
      <c r="AD8" s="41"/>
    </row>
    <row r="9" spans="1:30" s="36" customFormat="1" ht="15.75" customHeight="1">
      <c r="A9" s="20"/>
      <c r="B9" s="21"/>
      <c r="C9" s="20"/>
      <c r="D9" s="20"/>
      <c r="E9" s="34" t="str">
        <f>+Inputs!C19</f>
        <v>Customer Phone</v>
      </c>
      <c r="F9" s="34"/>
      <c r="G9" s="22"/>
      <c r="H9" s="22"/>
      <c r="I9" s="42"/>
      <c r="J9" s="42"/>
      <c r="K9" s="42"/>
      <c r="L9" s="42"/>
      <c r="M9" s="42"/>
      <c r="N9" s="42"/>
      <c r="O9" s="42"/>
      <c r="P9" s="42"/>
      <c r="Q9" s="42"/>
      <c r="R9" s="42"/>
      <c r="S9" s="42"/>
      <c r="T9" s="42"/>
      <c r="U9" s="42"/>
      <c r="V9" s="42"/>
      <c r="W9" s="42"/>
      <c r="X9" s="42"/>
      <c r="Y9" s="42"/>
      <c r="Z9" s="42"/>
      <c r="AA9" s="42"/>
      <c r="AB9" s="42"/>
      <c r="AC9" s="42"/>
      <c r="AD9" s="42"/>
    </row>
    <row r="10" spans="1:30" s="36" customFormat="1" ht="15.75" customHeight="1">
      <c r="A10" s="20"/>
      <c r="B10" s="20"/>
      <c r="C10" s="20"/>
      <c r="D10" s="20"/>
      <c r="E10" s="34" t="str">
        <f>+Inputs!C20</f>
        <v>Customer Email</v>
      </c>
      <c r="F10" s="34"/>
      <c r="G10" s="23"/>
      <c r="H10" s="23"/>
      <c r="I10" s="42"/>
      <c r="J10" s="42"/>
      <c r="K10" s="42"/>
      <c r="L10" s="42"/>
      <c r="M10" s="42"/>
      <c r="N10" s="42"/>
      <c r="O10" s="42"/>
      <c r="P10" s="42"/>
      <c r="Q10" s="42"/>
      <c r="R10" s="42"/>
      <c r="S10" s="42"/>
      <c r="T10" s="42"/>
      <c r="U10" s="42"/>
      <c r="V10" s="42"/>
      <c r="W10" s="42"/>
      <c r="X10" s="42"/>
      <c r="Y10" s="42"/>
      <c r="Z10" s="42"/>
      <c r="AA10" s="42"/>
      <c r="AB10" s="42"/>
      <c r="AC10" s="42"/>
      <c r="AD10" s="42"/>
    </row>
    <row r="11" spans="1:30" s="36" customFormat="1" ht="15" customHeight="1">
      <c r="A11" s="20"/>
      <c r="E11" s="20"/>
      <c r="F11" s="20"/>
      <c r="G11" s="23"/>
      <c r="H11" s="23"/>
      <c r="I11" s="42"/>
      <c r="J11" s="42"/>
      <c r="K11" s="42"/>
      <c r="L11" s="42"/>
      <c r="M11" s="42"/>
      <c r="N11" s="42"/>
      <c r="O11" s="42"/>
      <c r="P11" s="42"/>
      <c r="Q11" s="42"/>
      <c r="R11" s="42"/>
      <c r="S11" s="42"/>
      <c r="T11" s="42"/>
      <c r="U11" s="42"/>
      <c r="V11" s="42"/>
      <c r="W11" s="42"/>
      <c r="X11" s="42"/>
      <c r="Y11" s="42"/>
      <c r="Z11" s="42"/>
      <c r="AA11" s="42"/>
      <c r="AB11" s="42"/>
      <c r="AC11" s="42"/>
      <c r="AD11" s="42"/>
    </row>
    <row r="12" spans="1:30" s="36" customFormat="1" ht="18">
      <c r="A12" s="20"/>
      <c r="B12" s="14" t="s">
        <v>25</v>
      </c>
      <c r="C12" s="15"/>
      <c r="D12" s="17"/>
      <c r="E12" s="14" t="s">
        <v>26</v>
      </c>
      <c r="F12" s="16"/>
      <c r="G12"/>
      <c r="H12"/>
      <c r="I12"/>
      <c r="J12" s="42"/>
      <c r="K12" s="42"/>
      <c r="L12" s="42"/>
      <c r="M12" s="42"/>
      <c r="N12" s="42"/>
      <c r="O12" s="42"/>
      <c r="P12" s="42"/>
      <c r="Q12" s="42"/>
      <c r="R12" s="42"/>
      <c r="S12" s="42"/>
      <c r="T12" s="42"/>
      <c r="U12" s="42"/>
      <c r="V12" s="42"/>
      <c r="W12" s="42"/>
      <c r="X12" s="42"/>
      <c r="Y12" s="42"/>
      <c r="Z12" s="42"/>
      <c r="AA12" s="42"/>
      <c r="AB12" s="42"/>
      <c r="AC12" s="42"/>
      <c r="AD12" s="42"/>
    </row>
    <row r="13" spans="1:30" s="36" customFormat="1" ht="6" customHeight="1">
      <c r="A13" s="20"/>
      <c r="B13" s="15"/>
      <c r="C13" s="15"/>
      <c r="D13" s="17"/>
      <c r="E13" s="15"/>
      <c r="F13" s="16"/>
      <c r="G13"/>
      <c r="H13"/>
      <c r="I13"/>
      <c r="J13" s="42"/>
      <c r="K13" s="42"/>
      <c r="L13" s="42"/>
      <c r="M13" s="42"/>
      <c r="N13" s="42"/>
      <c r="O13" s="42"/>
      <c r="P13" s="42"/>
      <c r="Q13" s="42"/>
      <c r="R13" s="42"/>
      <c r="S13" s="42"/>
      <c r="T13" s="42"/>
      <c r="U13" s="42"/>
      <c r="V13" s="42"/>
      <c r="W13" s="42"/>
      <c r="X13" s="42"/>
      <c r="Y13" s="42"/>
      <c r="Z13" s="42"/>
      <c r="AA13" s="42"/>
      <c r="AB13" s="42"/>
      <c r="AC13" s="42"/>
      <c r="AD13" s="42"/>
    </row>
    <row r="14" spans="1:30" s="36" customFormat="1" ht="18">
      <c r="A14" s="20"/>
      <c r="B14" s="189" t="str">
        <f>IF(Inputs!$C$24&lt;&gt;"",Inputs!$C$24,"")</f>
        <v>Equipment Description</v>
      </c>
      <c r="C14" s="37"/>
      <c r="D14" s="37"/>
      <c r="E14" s="217">
        <f>+Inputs!C25</f>
        <v>50000</v>
      </c>
      <c r="F14" s="217"/>
      <c r="G14"/>
      <c r="H14"/>
      <c r="I14"/>
      <c r="J14" s="42"/>
      <c r="K14" s="42"/>
      <c r="L14" s="42"/>
      <c r="M14" s="42"/>
      <c r="N14" s="42"/>
      <c r="O14" s="42"/>
      <c r="P14" s="42"/>
      <c r="Q14" s="42"/>
      <c r="R14" s="42"/>
      <c r="S14" s="42"/>
      <c r="T14" s="42"/>
      <c r="U14" s="42"/>
      <c r="V14" s="42"/>
      <c r="W14" s="42"/>
      <c r="X14" s="42"/>
      <c r="Y14" s="42"/>
      <c r="Z14" s="42"/>
      <c r="AA14" s="42"/>
      <c r="AB14" s="42"/>
      <c r="AC14" s="42"/>
      <c r="AD14" s="42"/>
    </row>
    <row r="15" spans="1:30" s="36" customFormat="1" ht="42" customHeight="1" thickBot="1">
      <c r="A15" s="20"/>
      <c r="D15" s="16"/>
      <c r="G15"/>
      <c r="H15"/>
      <c r="I15"/>
      <c r="J15" s="42"/>
      <c r="K15" s="42"/>
      <c r="L15" s="42"/>
      <c r="M15" s="42"/>
      <c r="N15" s="42"/>
      <c r="O15" s="42"/>
      <c r="P15" s="42"/>
      <c r="Q15" s="42"/>
      <c r="R15" s="42"/>
      <c r="S15" s="42"/>
      <c r="T15" s="42"/>
      <c r="U15" s="42"/>
      <c r="V15" s="42"/>
      <c r="W15" s="42"/>
      <c r="X15" s="42"/>
      <c r="Y15" s="42"/>
      <c r="Z15" s="42"/>
      <c r="AA15" s="42"/>
      <c r="AB15" s="42"/>
      <c r="AC15" s="42"/>
      <c r="AD15" s="42"/>
    </row>
    <row r="16" spans="1:30" s="36" customFormat="1" ht="54.95" customHeight="1" thickBot="1">
      <c r="A16" s="20"/>
      <c r="B16" s="218" t="str">
        <f>"5% DOWN - ("&amp;TEXT($E$14*0.05,"$#,##0")&amp;") 
FOLLOWED BY NO PAYMENTS FOR 360 DAYS"</f>
        <v>5% DOWN - ($2,500) 
FOLLOWED BY NO PAYMENTS FOR 360 DAYS</v>
      </c>
      <c r="C16" s="219"/>
      <c r="D16" s="219"/>
      <c r="E16" s="219"/>
      <c r="F16" s="219"/>
      <c r="G16" s="220"/>
      <c r="H16"/>
      <c r="I16"/>
      <c r="J16" s="42"/>
      <c r="K16" s="42"/>
      <c r="L16" s="42"/>
      <c r="M16" s="42"/>
      <c r="N16" s="42"/>
      <c r="O16" s="42"/>
      <c r="P16" s="42"/>
      <c r="Q16" s="42"/>
      <c r="R16" s="42"/>
      <c r="S16" s="42"/>
      <c r="T16" s="42"/>
      <c r="U16" s="42"/>
      <c r="V16" s="42"/>
      <c r="W16" s="42"/>
      <c r="X16" s="42"/>
      <c r="Y16" s="42"/>
      <c r="Z16" s="42"/>
      <c r="AA16" s="42"/>
      <c r="AB16" s="42"/>
      <c r="AC16" s="42"/>
      <c r="AD16" s="42"/>
    </row>
    <row r="17" spans="1:255" s="36" customFormat="1" ht="37.5" customHeight="1">
      <c r="A17" s="20"/>
      <c r="D17" s="16"/>
      <c r="G17"/>
      <c r="H17"/>
      <c r="I17"/>
      <c r="J17" s="42"/>
      <c r="K17" s="42"/>
      <c r="L17" s="42"/>
      <c r="M17" s="42"/>
      <c r="N17" s="42"/>
      <c r="O17" s="42"/>
      <c r="P17" s="42"/>
      <c r="Q17" s="42"/>
      <c r="R17" s="42"/>
      <c r="S17" s="42"/>
      <c r="T17" s="42"/>
      <c r="U17" s="42"/>
      <c r="V17" s="42"/>
      <c r="W17" s="42"/>
      <c r="X17" s="42"/>
      <c r="Y17" s="42"/>
      <c r="Z17" s="42"/>
      <c r="AA17" s="42"/>
      <c r="AB17" s="42"/>
      <c r="AC17" s="42"/>
      <c r="AD17" s="42"/>
    </row>
    <row r="18" spans="1:255" ht="24" customHeight="1">
      <c r="A18" s="11"/>
      <c r="B18"/>
      <c r="C18"/>
      <c r="D18"/>
      <c r="E18"/>
      <c r="F18"/>
      <c r="G18"/>
      <c r="H18"/>
      <c r="I18"/>
    </row>
    <row r="19" spans="1:255" ht="24" customHeight="1">
      <c r="A19" s="11"/>
      <c r="B19"/>
      <c r="C19"/>
      <c r="D19"/>
      <c r="E19"/>
      <c r="F19"/>
      <c r="G19"/>
      <c r="H19" s="25"/>
    </row>
    <row r="20" spans="1:255" ht="24" customHeight="1">
      <c r="A20" s="11"/>
      <c r="B20" s="221" t="s">
        <v>28</v>
      </c>
      <c r="C20" s="221"/>
      <c r="D20" s="222" t="s">
        <v>45</v>
      </c>
      <c r="E20" s="222"/>
      <c r="F20" s="222" t="s">
        <v>30</v>
      </c>
      <c r="G20" s="222"/>
      <c r="H20" s="25"/>
    </row>
    <row r="21" spans="1:255" ht="7.5" customHeight="1">
      <c r="A21" s="11"/>
      <c r="B21"/>
      <c r="C21"/>
      <c r="D21"/>
      <c r="E21"/>
      <c r="F21"/>
      <c r="G21"/>
      <c r="H21" s="25"/>
    </row>
    <row r="22" spans="1:255" ht="25.5" customHeight="1">
      <c r="A22" s="11"/>
      <c r="B22" s="210" t="s">
        <v>46</v>
      </c>
      <c r="C22" s="211"/>
      <c r="D22" s="229">
        <f ca="1">IF(Rates!$C$4=1,"n/a",_xlfn.XLOOKUP(Inputs!K13, Rates!J63:J79,Rates!I63:I79))</f>
        <v>8.2504769843946058E-2</v>
      </c>
      <c r="E22" s="229"/>
      <c r="F22" s="213">
        <f ca="1">IF(Rates!$C$4=1,"n/a",IF($E$14&lt;10000,"$10K Min.",$E$14*_xlfn.XLOOKUP(Inputs!K13, Rates!J63:J79,Rates!K63:K79)))</f>
        <v>10453.220757541292</v>
      </c>
      <c r="G22" s="214"/>
      <c r="H22" s="25"/>
    </row>
    <row r="23" spans="1:255" ht="20.25" customHeight="1">
      <c r="A23" s="11"/>
      <c r="B23" s="50"/>
      <c r="C23" s="51"/>
      <c r="D23" s="52"/>
      <c r="E23" s="53"/>
      <c r="F23" s="54"/>
      <c r="G23" s="55"/>
      <c r="H23" s="25"/>
    </row>
    <row r="24" spans="1:255" ht="25.5" customHeight="1">
      <c r="A24" s="24"/>
      <c r="B24" s="223" t="s">
        <v>47</v>
      </c>
      <c r="C24" s="224"/>
      <c r="D24" s="225">
        <f ca="1">IF(Rates!$C$4=1,"n/a",_xlfn.XLOOKUP(Inputs!K13, Rates!J45:J61,Rates!I45:I61))</f>
        <v>8.2500041156293946E-2</v>
      </c>
      <c r="E24" s="225"/>
      <c r="F24" s="226">
        <f ca="1">IF(Rates!$C$4=1,"n/a",IF($E$14&lt;10000,"$10K Min.",$E$14*_xlfn.XLOOKUP(Inputs!K13, Rates!J45:J61, Rates!K45:K61)))</f>
        <v>12075.806041030361</v>
      </c>
      <c r="G24" s="227"/>
      <c r="H24" s="25"/>
    </row>
    <row r="25" spans="1:255" ht="20.25" customHeight="1">
      <c r="A25" s="11"/>
      <c r="B25" s="50"/>
      <c r="C25" s="51"/>
      <c r="D25" s="52"/>
      <c r="E25" s="53"/>
      <c r="F25" s="54"/>
      <c r="G25" s="55"/>
      <c r="H25" s="25"/>
    </row>
    <row r="26" spans="1:255" ht="25.5" customHeight="1">
      <c r="A26" s="11"/>
      <c r="B26" s="210" t="s">
        <v>48</v>
      </c>
      <c r="C26" s="211"/>
      <c r="D26" s="229">
        <f ca="1">IF(Rates!$C$4=1,"n/a",_xlfn.XLOOKUP(Inputs!K13, Rates!J27:J43,Rates!I27:I43))</f>
        <v>8.2499972592094295E-2</v>
      </c>
      <c r="E26" s="229"/>
      <c r="F26" s="213">
        <f ca="1">IF(Rates!$C$4=1,"n/a",IF($E$14&lt;10000,"$10K Min.",$E$14*_xlfn.XLOOKUP(Inputs!K13, Rates!J27:J43, Rates!K27:K43)))</f>
        <v>14523.364947035103</v>
      </c>
      <c r="G26" s="214"/>
      <c r="H26" s="25"/>
    </row>
    <row r="27" spans="1:255" ht="20.25" customHeight="1">
      <c r="A27" s="11"/>
      <c r="C27" s="26"/>
      <c r="D27" s="27"/>
      <c r="E27" s="28"/>
      <c r="F27" s="29"/>
      <c r="G27" s="30"/>
      <c r="H27" s="25"/>
    </row>
    <row r="28" spans="1:255" ht="25.5" customHeight="1">
      <c r="A28" s="11"/>
      <c r="B28" s="230" t="s">
        <v>31</v>
      </c>
      <c r="C28" s="231"/>
      <c r="D28" s="232">
        <f ca="1">IF(Rates!$C$4=1,"n/a",_xlfn.XLOOKUP(Inputs!K13, Rates!J9:J25,Rates!I9:I25))</f>
        <v>8.2499960239039716E-2</v>
      </c>
      <c r="E28" s="232"/>
      <c r="F28" s="233">
        <f ca="1">IF(Rates!$C$4=1,"n/a",IF($E$14&lt;10000,"$10K Min.",$E$14*_xlfn.XLOOKUP(Inputs!K13, Rates!J9:J25,Rates!K9:K25)))</f>
        <v>18621.200851833684</v>
      </c>
      <c r="G28" s="234"/>
      <c r="H28" s="25"/>
    </row>
    <row r="29" spans="1:255" ht="20.25" hidden="1" customHeight="1">
      <c r="A29" s="11"/>
      <c r="C29" s="26"/>
      <c r="D29" s="27"/>
      <c r="E29" s="28"/>
      <c r="F29" s="29"/>
      <c r="G29" s="30"/>
      <c r="H29" s="25"/>
    </row>
    <row r="30" spans="1:255" ht="20.25" hidden="1" customHeight="1">
      <c r="A30" s="24"/>
      <c r="B30" s="223" t="s">
        <v>31</v>
      </c>
      <c r="C30" s="224"/>
      <c r="D30" s="225">
        <v>3.9899999999999998E-2</v>
      </c>
      <c r="E30" s="225"/>
      <c r="F30" s="226">
        <f>+IF($E$14&lt;10000,"$10K Min.",$E$14*0.3183)</f>
        <v>15915.000000000002</v>
      </c>
      <c r="G30" s="227"/>
      <c r="H30" s="25"/>
    </row>
    <row r="31" spans="1:255" ht="4.5" customHeight="1">
      <c r="A31" s="11"/>
      <c r="C31" s="26"/>
      <c r="D31" s="27"/>
      <c r="E31" s="28"/>
      <c r="F31" s="29"/>
      <c r="G31" s="30"/>
      <c r="H31" s="25"/>
    </row>
    <row r="32" spans="1:255" ht="20.25" customHeight="1">
      <c r="A32" s="11"/>
      <c r="B32" s="215" t="str">
        <f ca="1">"Quote Date: "&amp; TEXT(TODAY(),"MM/DD/YY")</f>
        <v>Quote Date: 01/05/26</v>
      </c>
      <c r="C32" s="215"/>
      <c r="D32" s="215"/>
      <c r="E32" s="215"/>
      <c r="F32" s="215"/>
      <c r="G32" s="215"/>
      <c r="H32" s="31"/>
      <c r="I32" s="43"/>
      <c r="J32" s="43"/>
      <c r="S32" s="43"/>
      <c r="T32" s="43"/>
      <c r="U32" s="43"/>
      <c r="V32" s="43"/>
      <c r="W32" s="43"/>
      <c r="X32" s="43"/>
      <c r="Y32" s="43"/>
      <c r="Z32" s="43"/>
      <c r="AA32" s="43"/>
      <c r="AB32" s="43"/>
      <c r="AC32" s="43"/>
      <c r="AD32" s="43"/>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39"/>
      <c r="DI32" s="39"/>
      <c r="DJ32" s="39"/>
      <c r="DK32" s="39"/>
      <c r="DL32" s="39"/>
      <c r="DM32" s="39"/>
      <c r="DN32" s="39"/>
      <c r="DO32" s="39"/>
      <c r="DP32" s="39"/>
      <c r="DQ32" s="39"/>
      <c r="DR32" s="39"/>
      <c r="DS32" s="39"/>
      <c r="DT32" s="39"/>
      <c r="DU32" s="39"/>
      <c r="DV32" s="39"/>
      <c r="DW32" s="39"/>
      <c r="DX32" s="39"/>
      <c r="DY32" s="39"/>
      <c r="DZ32" s="39"/>
      <c r="EA32" s="39"/>
      <c r="EB32" s="39"/>
      <c r="EC32" s="39"/>
      <c r="ED32" s="39"/>
      <c r="EE32" s="39"/>
      <c r="EF32" s="39"/>
      <c r="EG32" s="39"/>
      <c r="EH32" s="39"/>
      <c r="EI32" s="39"/>
      <c r="EJ32" s="39"/>
      <c r="EK32" s="39"/>
      <c r="EL32" s="39"/>
      <c r="EM32" s="39"/>
      <c r="EN32" s="39"/>
      <c r="EO32" s="39"/>
      <c r="EP32" s="39"/>
      <c r="EQ32" s="39"/>
      <c r="ER32" s="39"/>
      <c r="ES32" s="39"/>
      <c r="ET32" s="39"/>
      <c r="EU32" s="39"/>
      <c r="EV32" s="39"/>
      <c r="EW32" s="39"/>
      <c r="EX32" s="39"/>
      <c r="EY32" s="39"/>
      <c r="EZ32" s="39"/>
      <c r="FA32" s="39"/>
      <c r="FB32" s="39"/>
      <c r="FC32" s="39"/>
      <c r="FD32" s="39"/>
      <c r="FE32" s="39"/>
      <c r="FF32" s="39"/>
      <c r="FG32" s="39"/>
      <c r="FH32" s="39"/>
      <c r="FI32" s="39"/>
      <c r="FJ32" s="39"/>
      <c r="FK32" s="39"/>
      <c r="FL32" s="39"/>
      <c r="FM32" s="39"/>
      <c r="FN32" s="39"/>
      <c r="FO32" s="39"/>
      <c r="FP32" s="39"/>
      <c r="FQ32" s="39"/>
      <c r="FR32" s="39"/>
      <c r="FS32" s="39"/>
      <c r="FT32" s="39"/>
      <c r="FU32" s="39"/>
      <c r="FV32" s="39"/>
      <c r="FW32" s="39"/>
      <c r="FX32" s="39"/>
      <c r="FY32" s="39"/>
      <c r="FZ32" s="39"/>
      <c r="GA32" s="39"/>
      <c r="GB32" s="39"/>
      <c r="GC32" s="39"/>
      <c r="GD32" s="39"/>
      <c r="GE32" s="39"/>
      <c r="GF32" s="39"/>
      <c r="GG32" s="39"/>
      <c r="GH32" s="39"/>
      <c r="GI32" s="39"/>
      <c r="GJ32" s="39"/>
      <c r="GK32" s="39"/>
      <c r="GL32" s="39"/>
      <c r="GM32" s="39"/>
      <c r="GN32" s="39"/>
      <c r="GO32" s="39"/>
      <c r="GP32" s="39"/>
      <c r="GQ32" s="39"/>
      <c r="GR32" s="39"/>
      <c r="GS32" s="39"/>
      <c r="GT32" s="39"/>
      <c r="GU32" s="39"/>
      <c r="GV32" s="39"/>
      <c r="GW32" s="39"/>
      <c r="GX32" s="39"/>
      <c r="GY32" s="39"/>
      <c r="GZ32" s="39"/>
      <c r="HA32" s="39"/>
      <c r="HB32" s="39"/>
      <c r="HC32" s="39"/>
      <c r="HD32" s="39"/>
      <c r="HE32" s="39"/>
      <c r="HF32" s="39"/>
      <c r="HG32" s="39"/>
      <c r="HH32" s="39"/>
      <c r="HI32" s="39"/>
      <c r="HJ32" s="39"/>
      <c r="HK32" s="39"/>
      <c r="HL32" s="39"/>
      <c r="HM32" s="39"/>
      <c r="HN32" s="39"/>
      <c r="HO32" s="39"/>
      <c r="HP32" s="39"/>
      <c r="HQ32" s="39"/>
      <c r="HR32" s="39"/>
      <c r="HS32" s="39"/>
      <c r="HT32" s="39"/>
      <c r="HU32" s="39"/>
      <c r="HV32" s="39"/>
      <c r="HW32" s="39"/>
      <c r="HX32" s="39"/>
      <c r="HY32" s="39"/>
      <c r="HZ32" s="39"/>
      <c r="IA32" s="39"/>
      <c r="IB32" s="39"/>
      <c r="IC32" s="39"/>
      <c r="ID32" s="39"/>
      <c r="IE32" s="39"/>
      <c r="IF32" s="39"/>
      <c r="IG32" s="39"/>
      <c r="IH32" s="39"/>
      <c r="II32" s="39"/>
      <c r="IJ32" s="39"/>
      <c r="IK32" s="39"/>
      <c r="IL32" s="39"/>
      <c r="IM32" s="39"/>
      <c r="IN32" s="39"/>
      <c r="IO32" s="39"/>
      <c r="IP32" s="39"/>
      <c r="IQ32" s="39"/>
      <c r="IR32" s="39"/>
      <c r="IS32" s="39"/>
      <c r="IT32" s="39"/>
      <c r="IU32" s="39"/>
    </row>
    <row r="33" spans="1:255" ht="15.75">
      <c r="A33" s="11"/>
      <c r="B33" s="70" t="s">
        <v>49</v>
      </c>
      <c r="C33" s="11"/>
      <c r="D33" s="32"/>
      <c r="E33" s="11"/>
      <c r="F33" s="32"/>
      <c r="G33" s="72" t="s">
        <v>34</v>
      </c>
      <c r="H33" s="31"/>
      <c r="I33" s="43"/>
      <c r="J33" s="43"/>
      <c r="S33" s="43"/>
      <c r="T33" s="43"/>
      <c r="U33" s="43"/>
      <c r="V33" s="43"/>
      <c r="W33" s="43"/>
      <c r="X33" s="43"/>
      <c r="Y33" s="43"/>
      <c r="Z33" s="43"/>
      <c r="AA33" s="43"/>
      <c r="AB33" s="43"/>
      <c r="AC33" s="43"/>
      <c r="AD33" s="43"/>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39"/>
      <c r="CW33" s="39"/>
      <c r="CX33" s="39"/>
      <c r="CY33" s="39"/>
      <c r="CZ33" s="39"/>
      <c r="DA33" s="39"/>
      <c r="DB33" s="39"/>
      <c r="DC33" s="39"/>
      <c r="DD33" s="39"/>
      <c r="DE33" s="39"/>
      <c r="DF33" s="39"/>
      <c r="DG33" s="39"/>
      <c r="DH33" s="39"/>
      <c r="DI33" s="39"/>
      <c r="DJ33" s="39"/>
      <c r="DK33" s="39"/>
      <c r="DL33" s="39"/>
      <c r="DM33" s="39"/>
      <c r="DN33" s="39"/>
      <c r="DO33" s="39"/>
      <c r="DP33" s="39"/>
      <c r="DQ33" s="39"/>
      <c r="DR33" s="39"/>
      <c r="DS33" s="39"/>
      <c r="DT33" s="39"/>
      <c r="DU33" s="39"/>
      <c r="DV33" s="39"/>
      <c r="DW33" s="39"/>
      <c r="DX33" s="39"/>
      <c r="DY33" s="39"/>
      <c r="DZ33" s="39"/>
      <c r="EA33" s="39"/>
      <c r="EB33" s="39"/>
      <c r="EC33" s="39"/>
      <c r="ED33" s="39"/>
      <c r="EE33" s="39"/>
      <c r="EF33" s="39"/>
      <c r="EG33" s="39"/>
      <c r="EH33" s="39"/>
      <c r="EI33" s="39"/>
      <c r="EJ33" s="39"/>
      <c r="EK33" s="39"/>
      <c r="EL33" s="39"/>
      <c r="EM33" s="39"/>
      <c r="EN33" s="39"/>
      <c r="EO33" s="39"/>
      <c r="EP33" s="39"/>
      <c r="EQ33" s="39"/>
      <c r="ER33" s="39"/>
      <c r="ES33" s="39"/>
      <c r="ET33" s="39"/>
      <c r="EU33" s="39"/>
      <c r="EV33" s="39"/>
      <c r="EW33" s="39"/>
      <c r="EX33" s="39"/>
      <c r="EY33" s="39"/>
      <c r="EZ33" s="39"/>
      <c r="FA33" s="39"/>
      <c r="FB33" s="39"/>
      <c r="FC33" s="39"/>
      <c r="FD33" s="39"/>
      <c r="FE33" s="39"/>
      <c r="FF33" s="39"/>
      <c r="FG33" s="39"/>
      <c r="FH33" s="39"/>
      <c r="FI33" s="39"/>
      <c r="FJ33" s="39"/>
      <c r="FK33" s="39"/>
      <c r="FL33" s="39"/>
      <c r="FM33" s="39"/>
      <c r="FN33" s="39"/>
      <c r="FO33" s="39"/>
      <c r="FP33" s="39"/>
      <c r="FQ33" s="39"/>
      <c r="FR33" s="39"/>
      <c r="FS33" s="39"/>
      <c r="FT33" s="39"/>
      <c r="FU33" s="39"/>
      <c r="FV33" s="39"/>
      <c r="FW33" s="39"/>
      <c r="FX33" s="39"/>
      <c r="FY33" s="39"/>
      <c r="FZ33" s="39"/>
      <c r="GA33" s="39"/>
      <c r="GB33" s="39"/>
      <c r="GC33" s="39"/>
      <c r="GD33" s="39"/>
      <c r="GE33" s="39"/>
      <c r="GF33" s="39"/>
      <c r="GG33" s="39"/>
      <c r="GH33" s="39"/>
      <c r="GI33" s="39"/>
      <c r="GJ33" s="39"/>
      <c r="GK33" s="39"/>
      <c r="GL33" s="39"/>
      <c r="GM33" s="39"/>
      <c r="GN33" s="39"/>
      <c r="GO33" s="39"/>
      <c r="GP33" s="39"/>
      <c r="GQ33" s="39"/>
      <c r="GR33" s="39"/>
      <c r="GS33" s="39"/>
      <c r="GT33" s="39"/>
      <c r="GU33" s="39"/>
      <c r="GV33" s="39"/>
      <c r="GW33" s="39"/>
      <c r="GX33" s="39"/>
      <c r="GY33" s="39"/>
      <c r="GZ33" s="39"/>
      <c r="HA33" s="39"/>
      <c r="HB33" s="39"/>
      <c r="HC33" s="39"/>
      <c r="HD33" s="39"/>
      <c r="HE33" s="39"/>
      <c r="HF33" s="39"/>
      <c r="HG33" s="39"/>
      <c r="HH33" s="39"/>
      <c r="HI33" s="39"/>
      <c r="HJ33" s="39"/>
      <c r="HK33" s="39"/>
      <c r="HL33" s="39"/>
      <c r="HM33" s="39"/>
      <c r="HN33" s="39"/>
      <c r="HO33" s="39"/>
      <c r="HP33" s="39"/>
      <c r="HQ33" s="39"/>
      <c r="HR33" s="39"/>
      <c r="HS33" s="39"/>
      <c r="HT33" s="39"/>
      <c r="HU33" s="39"/>
      <c r="HV33" s="39"/>
      <c r="HW33" s="39"/>
      <c r="HX33" s="39"/>
      <c r="HY33" s="39"/>
      <c r="HZ33" s="39"/>
      <c r="IA33" s="39"/>
      <c r="IB33" s="39"/>
      <c r="IC33" s="39"/>
      <c r="ID33" s="39"/>
      <c r="IE33" s="39"/>
      <c r="IF33" s="39"/>
      <c r="IG33" s="39"/>
      <c r="IH33" s="39"/>
      <c r="II33" s="39"/>
      <c r="IJ33" s="39"/>
      <c r="IK33" s="39"/>
      <c r="IL33" s="39"/>
      <c r="IM33" s="39"/>
      <c r="IN33" s="39"/>
      <c r="IO33" s="39"/>
      <c r="IP33" s="39"/>
      <c r="IQ33" s="39"/>
      <c r="IR33" s="39"/>
      <c r="IS33" s="39"/>
      <c r="IT33" s="39"/>
      <c r="IU33" s="39"/>
    </row>
    <row r="34" spans="1:255" ht="12.75">
      <c r="A34" s="11"/>
      <c r="B34" s="206" t="s">
        <v>50</v>
      </c>
      <c r="C34" s="38"/>
      <c r="D34" s="38"/>
      <c r="E34" s="38"/>
      <c r="F34" s="38"/>
      <c r="G34" s="72" t="str">
        <f>"- Pricing effective through "&amp;TEXT(Rates!C3,"mm/dd/yyyy")</f>
        <v>- Pricing effective through 03/31/2026</v>
      </c>
      <c r="H34" s="31"/>
      <c r="I34" s="43"/>
      <c r="J34" s="43"/>
      <c r="S34" s="43"/>
      <c r="T34" s="43"/>
      <c r="U34" s="43"/>
      <c r="V34" s="43"/>
      <c r="W34" s="43"/>
      <c r="X34" s="43"/>
      <c r="Y34" s="43"/>
      <c r="Z34" s="43"/>
      <c r="AA34" s="43"/>
      <c r="AB34" s="43"/>
      <c r="AC34" s="43"/>
      <c r="AD34" s="43"/>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39"/>
      <c r="IP34" s="39"/>
      <c r="IQ34" s="39"/>
      <c r="IR34" s="39"/>
      <c r="IS34" s="39"/>
      <c r="IT34" s="39"/>
      <c r="IU34" s="39"/>
    </row>
    <row r="35" spans="1:255" ht="12.75">
      <c r="A35" s="11"/>
      <c r="B35" s="206" t="s">
        <v>51</v>
      </c>
      <c r="C35" s="71"/>
      <c r="D35" s="71"/>
      <c r="E35" s="38"/>
      <c r="F35"/>
      <c r="G35" s="75" t="s">
        <v>38</v>
      </c>
      <c r="H35" s="25"/>
    </row>
    <row r="36" spans="1:255" ht="12.75">
      <c r="A36" s="11"/>
      <c r="B36" s="70" t="s">
        <v>33</v>
      </c>
      <c r="C36" s="71"/>
      <c r="D36" s="71"/>
      <c r="E36" s="38"/>
      <c r="F36"/>
      <c r="G36" s="72" t="s">
        <v>37</v>
      </c>
      <c r="H36" s="25"/>
    </row>
    <row r="37" spans="1:255" s="38" customFormat="1" ht="12.75">
      <c r="A37" s="11"/>
      <c r="B37" s="73" t="s">
        <v>44</v>
      </c>
      <c r="C37" s="74"/>
      <c r="D37" s="74"/>
      <c r="F37"/>
      <c r="G37" s="72" t="s">
        <v>39</v>
      </c>
      <c r="H37" s="25"/>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c r="FS37" s="33"/>
      <c r="FT37" s="33"/>
      <c r="FU37" s="33"/>
      <c r="FV37" s="33"/>
      <c r="FW37" s="33"/>
      <c r="FX37" s="33"/>
      <c r="FY37" s="33"/>
      <c r="FZ37" s="33"/>
      <c r="GA37" s="33"/>
      <c r="GB37" s="33"/>
      <c r="GC37" s="33"/>
      <c r="GD37" s="33"/>
      <c r="GE37" s="33"/>
      <c r="GF37" s="33"/>
      <c r="GG37" s="33"/>
      <c r="GH37" s="33"/>
      <c r="GI37" s="33"/>
      <c r="GJ37" s="33"/>
      <c r="GK37" s="33"/>
      <c r="GL37" s="33"/>
      <c r="GM37" s="33"/>
      <c r="GN37" s="33"/>
      <c r="GO37" s="33"/>
      <c r="GP37" s="33"/>
      <c r="GQ37" s="33"/>
      <c r="GR37" s="33"/>
      <c r="GS37" s="33"/>
      <c r="GT37" s="33"/>
      <c r="GU37" s="33"/>
      <c r="GV37" s="33"/>
      <c r="GW37" s="33"/>
      <c r="GX37" s="33"/>
      <c r="GY37" s="33"/>
      <c r="GZ37" s="33"/>
      <c r="HA37" s="33"/>
      <c r="HB37" s="33"/>
      <c r="HC37" s="33"/>
      <c r="HD37" s="33"/>
      <c r="HE37" s="33"/>
      <c r="HF37" s="33"/>
      <c r="HG37" s="33"/>
      <c r="HH37" s="33"/>
      <c r="HI37" s="33"/>
      <c r="HJ37" s="33"/>
      <c r="HK37" s="33"/>
      <c r="HL37" s="33"/>
      <c r="HM37" s="33"/>
      <c r="HN37" s="33"/>
      <c r="HO37" s="33"/>
      <c r="HP37" s="33"/>
      <c r="HQ37" s="33"/>
      <c r="HR37" s="33"/>
      <c r="HS37" s="33"/>
      <c r="HT37" s="33"/>
      <c r="HU37" s="33"/>
      <c r="HV37" s="33"/>
      <c r="HW37" s="33"/>
      <c r="HX37" s="33"/>
      <c r="HY37" s="33"/>
      <c r="HZ37" s="33"/>
      <c r="IA37" s="33"/>
      <c r="IB37" s="33"/>
      <c r="IC37" s="33"/>
      <c r="ID37" s="33"/>
      <c r="IE37" s="33"/>
      <c r="IF37" s="33"/>
      <c r="IG37" s="33"/>
      <c r="IH37" s="33"/>
      <c r="II37" s="33"/>
      <c r="IJ37" s="33"/>
      <c r="IK37" s="33"/>
      <c r="IL37" s="33"/>
      <c r="IM37" s="33"/>
      <c r="IN37" s="33"/>
      <c r="IO37" s="33"/>
      <c r="IP37" s="33"/>
      <c r="IQ37" s="33"/>
      <c r="IR37" s="33"/>
      <c r="IS37" s="33"/>
      <c r="IT37" s="33"/>
      <c r="IU37" s="33"/>
    </row>
    <row r="38" spans="1:255" s="38" customFormat="1" ht="12.75">
      <c r="A38" s="11"/>
      <c r="B38" s="73" t="s">
        <v>41</v>
      </c>
      <c r="C38" s="74"/>
      <c r="D38" s="74"/>
      <c r="F38"/>
      <c r="H38" s="25"/>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c r="FO38" s="33"/>
      <c r="FP38" s="33"/>
      <c r="FQ38" s="33"/>
      <c r="FR38" s="33"/>
      <c r="FS38" s="33"/>
      <c r="FT38" s="33"/>
      <c r="FU38" s="33"/>
      <c r="FV38" s="33"/>
      <c r="FW38" s="33"/>
      <c r="FX38" s="33"/>
      <c r="FY38" s="33"/>
      <c r="FZ38" s="33"/>
      <c r="GA38" s="33"/>
      <c r="GB38" s="33"/>
      <c r="GC38" s="33"/>
      <c r="GD38" s="33"/>
      <c r="GE38" s="33"/>
      <c r="GF38" s="33"/>
      <c r="GG38" s="33"/>
      <c r="GH38" s="33"/>
      <c r="GI38" s="33"/>
      <c r="GJ38" s="33"/>
      <c r="GK38" s="33"/>
      <c r="GL38" s="33"/>
      <c r="GM38" s="33"/>
      <c r="GN38" s="33"/>
      <c r="GO38" s="33"/>
      <c r="GP38" s="33"/>
      <c r="GQ38" s="33"/>
      <c r="GR38" s="33"/>
      <c r="GS38" s="33"/>
      <c r="GT38" s="33"/>
      <c r="GU38" s="33"/>
      <c r="GV38" s="33"/>
      <c r="GW38" s="33"/>
      <c r="GX38" s="33"/>
      <c r="GY38" s="33"/>
      <c r="GZ38" s="33"/>
      <c r="HA38" s="33"/>
      <c r="HB38" s="33"/>
      <c r="HC38" s="33"/>
      <c r="HD38" s="33"/>
      <c r="HE38" s="33"/>
      <c r="HF38" s="33"/>
      <c r="HG38" s="33"/>
      <c r="HH38" s="33"/>
      <c r="HI38" s="33"/>
      <c r="HJ38" s="33"/>
      <c r="HK38" s="33"/>
      <c r="HL38" s="33"/>
      <c r="HM38" s="33"/>
      <c r="HN38" s="33"/>
      <c r="HO38" s="33"/>
      <c r="HP38" s="33"/>
      <c r="HQ38" s="33"/>
      <c r="HR38" s="33"/>
      <c r="HS38" s="33"/>
      <c r="HT38" s="33"/>
      <c r="HU38" s="33"/>
      <c r="HV38" s="33"/>
      <c r="HW38" s="33"/>
      <c r="HX38" s="33"/>
      <c r="HY38" s="33"/>
      <c r="HZ38" s="33"/>
      <c r="IA38" s="33"/>
      <c r="IB38" s="33"/>
      <c r="IC38" s="33"/>
      <c r="ID38" s="33"/>
      <c r="IE38" s="33"/>
      <c r="IF38" s="33"/>
      <c r="IG38" s="33"/>
      <c r="IH38" s="33"/>
      <c r="II38" s="33"/>
      <c r="IJ38" s="33"/>
      <c r="IK38" s="33"/>
      <c r="IL38" s="33"/>
      <c r="IM38" s="33"/>
      <c r="IN38" s="33"/>
      <c r="IO38" s="33"/>
      <c r="IP38" s="33"/>
      <c r="IQ38" s="33"/>
      <c r="IR38" s="33"/>
      <c r="IS38" s="33"/>
      <c r="IT38" s="33"/>
      <c r="IU38" s="33"/>
    </row>
    <row r="39" spans="1:255" s="38" customFormat="1" ht="5.25" customHeight="1">
      <c r="A39" s="11"/>
      <c r="B39" s="228" t="str">
        <f ca="1">IF(Rates!$C$4=0,"","Quote Tool outside of effective pricing dates. Please contact GreatAmerica at the email below to request an update.")</f>
        <v/>
      </c>
      <c r="C39" s="228"/>
      <c r="D39" s="228"/>
      <c r="E39" s="228"/>
      <c r="F39" s="228"/>
      <c r="G39" s="228"/>
      <c r="H39" s="25"/>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c r="FO39" s="33"/>
      <c r="FP39" s="33"/>
      <c r="FQ39" s="33"/>
      <c r="FR39" s="33"/>
      <c r="FS39" s="33"/>
      <c r="FT39" s="33"/>
      <c r="FU39" s="33"/>
      <c r="FV39" s="33"/>
      <c r="FW39" s="33"/>
      <c r="FX39" s="33"/>
      <c r="FY39" s="33"/>
      <c r="FZ39" s="33"/>
      <c r="GA39" s="33"/>
      <c r="GB39" s="33"/>
      <c r="GC39" s="33"/>
      <c r="GD39" s="33"/>
      <c r="GE39" s="33"/>
      <c r="GF39" s="33"/>
      <c r="GG39" s="33"/>
      <c r="GH39" s="33"/>
      <c r="GI39" s="33"/>
      <c r="GJ39" s="33"/>
      <c r="GK39" s="33"/>
      <c r="GL39" s="33"/>
      <c r="GM39" s="33"/>
      <c r="GN39" s="33"/>
      <c r="GO39" s="33"/>
      <c r="GP39" s="33"/>
      <c r="GQ39" s="33"/>
      <c r="GR39" s="33"/>
      <c r="GS39" s="33"/>
      <c r="GT39" s="33"/>
      <c r="GU39" s="33"/>
      <c r="GV39" s="33"/>
      <c r="GW39" s="33"/>
      <c r="GX39" s="33"/>
      <c r="GY39" s="33"/>
      <c r="GZ39" s="33"/>
      <c r="HA39" s="33"/>
      <c r="HB39" s="33"/>
      <c r="HC39" s="33"/>
      <c r="HD39" s="33"/>
      <c r="HE39" s="33"/>
      <c r="HF39" s="33"/>
      <c r="HG39" s="33"/>
      <c r="HH39" s="33"/>
      <c r="HI39" s="33"/>
      <c r="HJ39" s="33"/>
      <c r="HK39" s="33"/>
      <c r="HL39" s="33"/>
      <c r="HM39" s="33"/>
      <c r="HN39" s="33"/>
      <c r="HO39" s="33"/>
      <c r="HP39" s="33"/>
      <c r="HQ39" s="33"/>
      <c r="HR39" s="33"/>
      <c r="HS39" s="33"/>
      <c r="HT39" s="33"/>
      <c r="HU39" s="33"/>
      <c r="HV39" s="33"/>
      <c r="HW39" s="33"/>
      <c r="HX39" s="33"/>
      <c r="HY39" s="33"/>
      <c r="HZ39" s="33"/>
      <c r="IA39" s="33"/>
      <c r="IB39" s="33"/>
      <c r="IC39" s="33"/>
      <c r="ID39" s="33"/>
      <c r="IE39" s="33"/>
      <c r="IF39" s="33"/>
      <c r="IG39" s="33"/>
      <c r="IH39" s="33"/>
      <c r="II39" s="33"/>
      <c r="IJ39" s="33"/>
      <c r="IK39" s="33"/>
      <c r="IL39" s="33"/>
      <c r="IM39" s="33"/>
      <c r="IN39" s="33"/>
      <c r="IO39" s="33"/>
      <c r="IP39" s="33"/>
      <c r="IQ39" s="33"/>
      <c r="IR39" s="33"/>
      <c r="IS39" s="33"/>
      <c r="IT39" s="33"/>
      <c r="IU39" s="33"/>
    </row>
    <row r="40" spans="1:255" customFormat="1" ht="5.25" customHeight="1">
      <c r="B40" s="228"/>
      <c r="C40" s="228"/>
      <c r="D40" s="228"/>
      <c r="E40" s="228"/>
      <c r="F40" s="228"/>
      <c r="G40" s="228"/>
    </row>
    <row r="41" spans="1:255" s="38" customFormat="1" ht="5.25" customHeight="1">
      <c r="A41" s="25"/>
      <c r="B41" s="228"/>
      <c r="C41" s="228"/>
      <c r="D41" s="228"/>
      <c r="E41" s="228"/>
      <c r="F41" s="228"/>
      <c r="G41" s="228"/>
      <c r="H41" s="25"/>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c r="FO41" s="33"/>
      <c r="FP41" s="33"/>
      <c r="FQ41" s="33"/>
      <c r="FR41" s="33"/>
      <c r="FS41" s="33"/>
      <c r="FT41" s="33"/>
      <c r="FU41" s="33"/>
      <c r="FV41" s="33"/>
      <c r="FW41" s="33"/>
      <c r="FX41" s="33"/>
      <c r="FY41" s="33"/>
      <c r="FZ41" s="33"/>
      <c r="GA41" s="33"/>
      <c r="GB41" s="33"/>
      <c r="GC41" s="33"/>
      <c r="GD41" s="33"/>
      <c r="GE41" s="33"/>
      <c r="GF41" s="33"/>
      <c r="GG41" s="33"/>
      <c r="GH41" s="33"/>
      <c r="GI41" s="33"/>
      <c r="GJ41" s="33"/>
      <c r="GK41" s="33"/>
      <c r="GL41" s="33"/>
      <c r="GM41" s="33"/>
      <c r="GN41" s="33"/>
      <c r="GO41" s="33"/>
      <c r="GP41" s="33"/>
      <c r="GQ41" s="33"/>
      <c r="GR41" s="33"/>
      <c r="GS41" s="33"/>
      <c r="GT41" s="33"/>
      <c r="GU41" s="33"/>
      <c r="GV41" s="33"/>
      <c r="GW41" s="33"/>
      <c r="GX41" s="33"/>
      <c r="GY41" s="33"/>
      <c r="GZ41" s="33"/>
      <c r="HA41" s="33"/>
      <c r="HB41" s="33"/>
      <c r="HC41" s="33"/>
      <c r="HD41" s="33"/>
      <c r="HE41" s="33"/>
      <c r="HF41" s="33"/>
      <c r="HG41" s="33"/>
      <c r="HH41" s="33"/>
      <c r="HI41" s="33"/>
      <c r="HJ41" s="33"/>
      <c r="HK41" s="33"/>
      <c r="HL41" s="33"/>
      <c r="HM41" s="33"/>
      <c r="HN41" s="33"/>
      <c r="HO41" s="33"/>
      <c r="HP41" s="33"/>
      <c r="HQ41" s="33"/>
      <c r="HR41" s="33"/>
      <c r="HS41" s="33"/>
      <c r="HT41" s="33"/>
      <c r="HU41" s="33"/>
      <c r="HV41" s="33"/>
      <c r="HW41" s="33"/>
      <c r="HX41" s="33"/>
      <c r="HY41" s="33"/>
      <c r="HZ41" s="33"/>
      <c r="IA41" s="33"/>
      <c r="IB41" s="33"/>
      <c r="IC41" s="33"/>
      <c r="ID41" s="33"/>
      <c r="IE41" s="33"/>
      <c r="IF41" s="33"/>
      <c r="IG41" s="33"/>
      <c r="IH41" s="33"/>
      <c r="II41" s="33"/>
      <c r="IJ41" s="33"/>
      <c r="IK41" s="33"/>
      <c r="IL41" s="33"/>
      <c r="IM41" s="33"/>
      <c r="IN41" s="33"/>
      <c r="IO41" s="33"/>
      <c r="IP41" s="33"/>
      <c r="IQ41" s="33"/>
      <c r="IR41" s="33"/>
      <c r="IS41" s="33"/>
      <c r="IT41" s="33"/>
      <c r="IU41" s="33"/>
    </row>
    <row r="42" spans="1:255" s="38" customFormat="1" ht="20.25" customHeight="1">
      <c r="A42" s="25"/>
      <c r="H42" s="25"/>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c r="FO42" s="33"/>
      <c r="FP42" s="33"/>
      <c r="FQ42" s="33"/>
      <c r="FR42" s="33"/>
      <c r="FS42" s="33"/>
      <c r="FT42" s="33"/>
      <c r="FU42" s="33"/>
      <c r="FV42" s="33"/>
      <c r="FW42" s="33"/>
      <c r="FX42" s="33"/>
      <c r="FY42" s="33"/>
      <c r="FZ42" s="33"/>
      <c r="GA42" s="33"/>
      <c r="GB42" s="33"/>
      <c r="GC42" s="33"/>
      <c r="GD42" s="33"/>
      <c r="GE42" s="33"/>
      <c r="GF42" s="33"/>
      <c r="GG42" s="33"/>
      <c r="GH42" s="33"/>
      <c r="GI42" s="33"/>
      <c r="GJ42" s="33"/>
      <c r="GK42" s="33"/>
      <c r="GL42" s="33"/>
      <c r="GM42" s="33"/>
      <c r="GN42" s="33"/>
      <c r="GO42" s="33"/>
      <c r="GP42" s="33"/>
      <c r="GQ42" s="33"/>
      <c r="GR42" s="33"/>
      <c r="GS42" s="33"/>
      <c r="GT42" s="33"/>
      <c r="GU42" s="33"/>
      <c r="GV42" s="33"/>
      <c r="GW42" s="33"/>
      <c r="GX42" s="33"/>
      <c r="GY42" s="33"/>
      <c r="GZ42" s="33"/>
      <c r="HA42" s="33"/>
      <c r="HB42" s="33"/>
      <c r="HC42" s="33"/>
      <c r="HD42" s="33"/>
      <c r="HE42" s="33"/>
      <c r="HF42" s="33"/>
      <c r="HG42" s="33"/>
      <c r="HH42" s="33"/>
      <c r="HI42" s="33"/>
      <c r="HJ42" s="33"/>
      <c r="HK42" s="33"/>
      <c r="HL42" s="33"/>
      <c r="HM42" s="33"/>
      <c r="HN42" s="33"/>
      <c r="HO42" s="33"/>
      <c r="HP42" s="33"/>
      <c r="HQ42" s="33"/>
      <c r="HR42" s="33"/>
      <c r="HS42" s="33"/>
      <c r="HT42" s="33"/>
      <c r="HU42" s="33"/>
      <c r="HV42" s="33"/>
      <c r="HW42" s="33"/>
      <c r="HX42" s="33"/>
      <c r="HY42" s="33"/>
      <c r="HZ42" s="33"/>
      <c r="IA42" s="33"/>
      <c r="IB42" s="33"/>
      <c r="IC42" s="33"/>
      <c r="ID42" s="33"/>
      <c r="IE42" s="33"/>
      <c r="IF42" s="33"/>
      <c r="IG42" s="33"/>
      <c r="IH42" s="33"/>
      <c r="II42" s="33"/>
      <c r="IJ42" s="33"/>
      <c r="IK42" s="33"/>
      <c r="IL42" s="33"/>
      <c r="IM42" s="33"/>
      <c r="IN42" s="33"/>
      <c r="IO42" s="33"/>
      <c r="IP42" s="33"/>
      <c r="IQ42" s="33"/>
      <c r="IR42" s="33"/>
      <c r="IS42" s="33"/>
      <c r="IT42" s="33"/>
      <c r="IU42" s="33"/>
    </row>
    <row r="43" spans="1:255" s="38" customFormat="1" ht="12" customHeight="1">
      <c r="A43" s="25"/>
      <c r="B43" s="25"/>
      <c r="C43" s="25"/>
      <c r="D43" s="25"/>
      <c r="E43" s="25"/>
      <c r="F43" s="25"/>
      <c r="G43" s="25"/>
      <c r="H43" s="25"/>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c r="EO43" s="33"/>
      <c r="EP43" s="33"/>
      <c r="EQ43" s="33"/>
      <c r="ER43" s="33"/>
      <c r="ES43" s="33"/>
      <c r="ET43" s="33"/>
      <c r="EU43" s="33"/>
      <c r="EV43" s="33"/>
      <c r="EW43" s="33"/>
      <c r="EX43" s="33"/>
      <c r="EY43" s="33"/>
      <c r="EZ43" s="33"/>
      <c r="FA43" s="33"/>
      <c r="FB43" s="33"/>
      <c r="FC43" s="33"/>
      <c r="FD43" s="33"/>
      <c r="FE43" s="33"/>
      <c r="FF43" s="33"/>
      <c r="FG43" s="33"/>
      <c r="FH43" s="33"/>
      <c r="FI43" s="33"/>
      <c r="FJ43" s="33"/>
      <c r="FK43" s="33"/>
      <c r="FL43" s="33"/>
      <c r="FM43" s="33"/>
      <c r="FN43" s="33"/>
      <c r="FO43" s="33"/>
      <c r="FP43" s="33"/>
      <c r="FQ43" s="33"/>
      <c r="FR43" s="33"/>
      <c r="FS43" s="33"/>
      <c r="FT43" s="33"/>
      <c r="FU43" s="33"/>
      <c r="FV43" s="33"/>
      <c r="FW43" s="33"/>
      <c r="FX43" s="33"/>
      <c r="FY43" s="33"/>
      <c r="FZ43" s="33"/>
      <c r="GA43" s="33"/>
      <c r="GB43" s="33"/>
      <c r="GC43" s="33"/>
      <c r="GD43" s="33"/>
      <c r="GE43" s="33"/>
      <c r="GF43" s="33"/>
      <c r="GG43" s="33"/>
      <c r="GH43" s="33"/>
      <c r="GI43" s="33"/>
      <c r="GJ43" s="33"/>
      <c r="GK43" s="33"/>
      <c r="GL43" s="33"/>
      <c r="GM43" s="33"/>
      <c r="GN43" s="33"/>
      <c r="GO43" s="33"/>
      <c r="GP43" s="33"/>
      <c r="GQ43" s="33"/>
      <c r="GR43" s="33"/>
      <c r="GS43" s="33"/>
      <c r="GT43" s="33"/>
      <c r="GU43" s="33"/>
      <c r="GV43" s="33"/>
      <c r="GW43" s="33"/>
      <c r="GX43" s="33"/>
      <c r="GY43" s="33"/>
      <c r="GZ43" s="33"/>
      <c r="HA43" s="33"/>
      <c r="HB43" s="33"/>
      <c r="HC43" s="33"/>
      <c r="HD43" s="33"/>
      <c r="HE43" s="33"/>
      <c r="HF43" s="33"/>
      <c r="HG43" s="33"/>
      <c r="HH43" s="33"/>
      <c r="HI43" s="33"/>
      <c r="HJ43" s="33"/>
      <c r="HK43" s="33"/>
      <c r="HL43" s="33"/>
      <c r="HM43" s="33"/>
      <c r="HN43" s="33"/>
      <c r="HO43" s="33"/>
      <c r="HP43" s="33"/>
      <c r="HQ43" s="33"/>
      <c r="HR43" s="33"/>
      <c r="HS43" s="33"/>
      <c r="HT43" s="33"/>
      <c r="HU43" s="33"/>
      <c r="HV43" s="33"/>
      <c r="HW43" s="33"/>
      <c r="HX43" s="33"/>
      <c r="HY43" s="33"/>
      <c r="HZ43" s="33"/>
      <c r="IA43" s="33"/>
      <c r="IB43" s="33"/>
      <c r="IC43" s="33"/>
      <c r="ID43" s="33"/>
      <c r="IE43" s="33"/>
      <c r="IF43" s="33"/>
      <c r="IG43" s="33"/>
      <c r="IH43" s="33"/>
      <c r="II43" s="33"/>
      <c r="IJ43" s="33"/>
      <c r="IK43" s="33"/>
      <c r="IL43" s="33"/>
      <c r="IM43" s="33"/>
      <c r="IN43" s="33"/>
      <c r="IO43" s="33"/>
      <c r="IP43" s="33"/>
      <c r="IQ43" s="33"/>
      <c r="IR43" s="33"/>
      <c r="IS43" s="33"/>
      <c r="IT43" s="33"/>
      <c r="IU43" s="33"/>
    </row>
    <row r="44" spans="1:255" s="38" customFormat="1" ht="15" customHeight="1">
      <c r="A44" s="25"/>
      <c r="B44" s="45" t="str">
        <f>+Inputs!B30</f>
        <v>Phone: 800-945-2644</v>
      </c>
      <c r="C44" s="25"/>
      <c r="D44" s="25"/>
      <c r="E44" s="25"/>
      <c r="F44" s="25"/>
      <c r="G44" s="25"/>
      <c r="H44" s="25"/>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c r="EO44" s="33"/>
      <c r="EP44" s="33"/>
      <c r="EQ44" s="33"/>
      <c r="ER44" s="33"/>
      <c r="ES44" s="33"/>
      <c r="ET44" s="33"/>
      <c r="EU44" s="33"/>
      <c r="EV44" s="33"/>
      <c r="EW44" s="33"/>
      <c r="EX44" s="33"/>
      <c r="EY44" s="33"/>
      <c r="EZ44" s="33"/>
      <c r="FA44" s="33"/>
      <c r="FB44" s="33"/>
      <c r="FC44" s="33"/>
      <c r="FD44" s="33"/>
      <c r="FE44" s="33"/>
      <c r="FF44" s="33"/>
      <c r="FG44" s="33"/>
      <c r="FH44" s="33"/>
      <c r="FI44" s="33"/>
      <c r="FJ44" s="33"/>
      <c r="FK44" s="33"/>
      <c r="FL44" s="33"/>
      <c r="FM44" s="33"/>
      <c r="FN44" s="33"/>
      <c r="FO44" s="33"/>
      <c r="FP44" s="33"/>
      <c r="FQ44" s="33"/>
      <c r="FR44" s="33"/>
      <c r="FS44" s="33"/>
      <c r="FT44" s="33"/>
      <c r="FU44" s="33"/>
      <c r="FV44" s="33"/>
      <c r="FW44" s="33"/>
      <c r="FX44" s="33"/>
      <c r="FY44" s="33"/>
      <c r="FZ44" s="33"/>
      <c r="GA44" s="33"/>
      <c r="GB44" s="33"/>
      <c r="GC44" s="33"/>
      <c r="GD44" s="33"/>
      <c r="GE44" s="33"/>
      <c r="GF44" s="33"/>
      <c r="GG44" s="33"/>
      <c r="GH44" s="33"/>
      <c r="GI44" s="33"/>
      <c r="GJ44" s="33"/>
      <c r="GK44" s="33"/>
      <c r="GL44" s="33"/>
      <c r="GM44" s="33"/>
      <c r="GN44" s="33"/>
      <c r="GO44" s="33"/>
      <c r="GP44" s="33"/>
      <c r="GQ44" s="33"/>
      <c r="GR44" s="33"/>
      <c r="GS44" s="33"/>
      <c r="GT44" s="33"/>
      <c r="GU44" s="33"/>
      <c r="GV44" s="33"/>
      <c r="GW44" s="33"/>
      <c r="GX44" s="33"/>
      <c r="GY44" s="33"/>
      <c r="GZ44" s="33"/>
      <c r="HA44" s="33"/>
      <c r="HB44" s="33"/>
      <c r="HC44" s="33"/>
      <c r="HD44" s="33"/>
      <c r="HE44" s="33"/>
      <c r="HF44" s="33"/>
      <c r="HG44" s="33"/>
      <c r="HH44" s="33"/>
      <c r="HI44" s="33"/>
      <c r="HJ44" s="33"/>
      <c r="HK44" s="33"/>
      <c r="HL44" s="33"/>
      <c r="HM44" s="33"/>
      <c r="HN44" s="33"/>
      <c r="HO44" s="33"/>
      <c r="HP44" s="33"/>
      <c r="HQ44" s="33"/>
      <c r="HR44" s="33"/>
      <c r="HS44" s="33"/>
      <c r="HT44" s="33"/>
      <c r="HU44" s="33"/>
      <c r="HV44" s="33"/>
      <c r="HW44" s="33"/>
      <c r="HX44" s="33"/>
      <c r="HY44" s="33"/>
      <c r="HZ44" s="33"/>
      <c r="IA44" s="33"/>
      <c r="IB44" s="33"/>
      <c r="IC44" s="33"/>
      <c r="ID44" s="33"/>
      <c r="IE44" s="33"/>
      <c r="IF44" s="33"/>
      <c r="IG44" s="33"/>
      <c r="IH44" s="33"/>
      <c r="II44" s="33"/>
      <c r="IJ44" s="33"/>
      <c r="IK44" s="33"/>
      <c r="IL44" s="33"/>
      <c r="IM44" s="33"/>
      <c r="IN44" s="33"/>
      <c r="IO44" s="33"/>
      <c r="IP44" s="33"/>
      <c r="IQ44" s="33"/>
      <c r="IR44" s="33"/>
      <c r="IS44" s="33"/>
      <c r="IT44" s="33"/>
      <c r="IU44" s="33"/>
    </row>
    <row r="45" spans="1:255" s="38" customFormat="1" ht="14.25" customHeight="1">
      <c r="A45" s="25"/>
      <c r="B45" s="45" t="s">
        <v>21</v>
      </c>
      <c r="C45" s="25"/>
      <c r="D45" s="25"/>
      <c r="E45" s="25"/>
      <c r="F45" s="25"/>
      <c r="G45" s="25"/>
      <c r="H45" s="25"/>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c r="EO45" s="33"/>
      <c r="EP45" s="33"/>
      <c r="EQ45" s="33"/>
      <c r="ER45" s="33"/>
      <c r="ES45" s="33"/>
      <c r="ET45" s="33"/>
      <c r="EU45" s="33"/>
      <c r="EV45" s="33"/>
      <c r="EW45" s="33"/>
      <c r="EX45" s="33"/>
      <c r="EY45" s="33"/>
      <c r="EZ45" s="33"/>
      <c r="FA45" s="33"/>
      <c r="FB45" s="33"/>
      <c r="FC45" s="33"/>
      <c r="FD45" s="33"/>
      <c r="FE45" s="33"/>
      <c r="FF45" s="33"/>
      <c r="FG45" s="33"/>
      <c r="FH45" s="33"/>
      <c r="FI45" s="33"/>
      <c r="FJ45" s="33"/>
      <c r="FK45" s="33"/>
      <c r="FL45" s="33"/>
      <c r="FM45" s="33"/>
      <c r="FN45" s="33"/>
      <c r="FO45" s="33"/>
      <c r="FP45" s="33"/>
      <c r="FQ45" s="33"/>
      <c r="FR45" s="33"/>
      <c r="FS45" s="33"/>
      <c r="FT45" s="33"/>
      <c r="FU45" s="33"/>
      <c r="FV45" s="33"/>
      <c r="FW45" s="33"/>
      <c r="FX45" s="33"/>
      <c r="FY45" s="33"/>
      <c r="FZ45" s="33"/>
      <c r="GA45" s="33"/>
      <c r="GB45" s="33"/>
      <c r="GC45" s="33"/>
      <c r="GD45" s="33"/>
      <c r="GE45" s="33"/>
      <c r="GF45" s="33"/>
      <c r="GG45" s="33"/>
      <c r="GH45" s="33"/>
      <c r="GI45" s="33"/>
      <c r="GJ45" s="33"/>
      <c r="GK45" s="33"/>
      <c r="GL45" s="33"/>
      <c r="GM45" s="33"/>
      <c r="GN45" s="33"/>
      <c r="GO45" s="33"/>
      <c r="GP45" s="33"/>
      <c r="GQ45" s="33"/>
      <c r="GR45" s="33"/>
      <c r="GS45" s="33"/>
      <c r="GT45" s="33"/>
      <c r="GU45" s="33"/>
      <c r="GV45" s="33"/>
      <c r="GW45" s="33"/>
      <c r="GX45" s="33"/>
      <c r="GY45" s="33"/>
      <c r="GZ45" s="33"/>
      <c r="HA45" s="33"/>
      <c r="HB45" s="33"/>
      <c r="HC45" s="33"/>
      <c r="HD45" s="33"/>
      <c r="HE45" s="33"/>
      <c r="HF45" s="33"/>
      <c r="HG45" s="33"/>
      <c r="HH45" s="33"/>
      <c r="HI45" s="33"/>
      <c r="HJ45" s="33"/>
      <c r="HK45" s="33"/>
      <c r="HL45" s="33"/>
      <c r="HM45" s="33"/>
      <c r="HN45" s="33"/>
      <c r="HO45" s="33"/>
      <c r="HP45" s="33"/>
      <c r="HQ45" s="33"/>
      <c r="HR45" s="33"/>
      <c r="HS45" s="33"/>
      <c r="HT45" s="33"/>
      <c r="HU45" s="33"/>
      <c r="HV45" s="33"/>
      <c r="HW45" s="33"/>
      <c r="HX45" s="33"/>
      <c r="HY45" s="33"/>
      <c r="HZ45" s="33"/>
      <c r="IA45" s="33"/>
      <c r="IB45" s="33"/>
      <c r="IC45" s="33"/>
      <c r="ID45" s="33"/>
      <c r="IE45" s="33"/>
      <c r="IF45" s="33"/>
      <c r="IG45" s="33"/>
      <c r="IH45" s="33"/>
      <c r="II45" s="33"/>
      <c r="IJ45" s="33"/>
      <c r="IK45" s="33"/>
      <c r="IL45" s="33"/>
      <c r="IM45" s="33"/>
      <c r="IN45" s="33"/>
      <c r="IO45" s="33"/>
      <c r="IP45" s="33"/>
      <c r="IQ45" s="33"/>
      <c r="IR45" s="33"/>
      <c r="IS45" s="33"/>
      <c r="IT45" s="33"/>
      <c r="IU45" s="33"/>
    </row>
    <row r="46" spans="1:255" s="38" customFormat="1" ht="11.25" customHeight="1">
      <c r="A46" s="25"/>
      <c r="B46" t="s">
        <v>22</v>
      </c>
      <c r="C46" s="25"/>
      <c r="D46" s="25"/>
      <c r="E46" s="25"/>
      <c r="F46" s="25"/>
      <c r="G46" s="25"/>
      <c r="H46" s="25"/>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c r="EO46" s="33"/>
      <c r="EP46" s="33"/>
      <c r="EQ46" s="33"/>
      <c r="ER46" s="33"/>
      <c r="ES46" s="33"/>
      <c r="ET46" s="33"/>
      <c r="EU46" s="33"/>
      <c r="EV46" s="33"/>
      <c r="EW46" s="33"/>
      <c r="EX46" s="33"/>
      <c r="EY46" s="33"/>
      <c r="EZ46" s="33"/>
      <c r="FA46" s="33"/>
      <c r="FB46" s="33"/>
      <c r="FC46" s="33"/>
      <c r="FD46" s="33"/>
      <c r="FE46" s="33"/>
      <c r="FF46" s="33"/>
      <c r="FG46" s="33"/>
      <c r="FH46" s="33"/>
      <c r="FI46" s="33"/>
      <c r="FJ46" s="33"/>
      <c r="FK46" s="33"/>
      <c r="FL46" s="33"/>
      <c r="FM46" s="33"/>
      <c r="FN46" s="33"/>
      <c r="FO46" s="33"/>
      <c r="FP46" s="33"/>
      <c r="FQ46" s="33"/>
      <c r="FR46" s="33"/>
      <c r="FS46" s="33"/>
      <c r="FT46" s="33"/>
      <c r="FU46" s="33"/>
      <c r="FV46" s="33"/>
      <c r="FW46" s="33"/>
      <c r="FX46" s="33"/>
      <c r="FY46" s="33"/>
      <c r="FZ46" s="33"/>
      <c r="GA46" s="33"/>
      <c r="GB46" s="33"/>
      <c r="GC46" s="33"/>
      <c r="GD46" s="33"/>
      <c r="GE46" s="33"/>
      <c r="GF46" s="33"/>
      <c r="GG46" s="33"/>
      <c r="GH46" s="33"/>
      <c r="GI46" s="33"/>
      <c r="GJ46" s="33"/>
      <c r="GK46" s="33"/>
      <c r="GL46" s="33"/>
      <c r="GM46" s="33"/>
      <c r="GN46" s="33"/>
      <c r="GO46" s="33"/>
      <c r="GP46" s="33"/>
      <c r="GQ46" s="33"/>
      <c r="GR46" s="33"/>
      <c r="GS46" s="33"/>
      <c r="GT46" s="33"/>
      <c r="GU46" s="33"/>
      <c r="GV46" s="33"/>
      <c r="GW46" s="33"/>
      <c r="GX46" s="33"/>
      <c r="GY46" s="33"/>
      <c r="GZ46" s="33"/>
      <c r="HA46" s="33"/>
      <c r="HB46" s="33"/>
      <c r="HC46" s="33"/>
      <c r="HD46" s="33"/>
      <c r="HE46" s="33"/>
      <c r="HF46" s="33"/>
      <c r="HG46" s="33"/>
      <c r="HH46" s="33"/>
      <c r="HI46" s="33"/>
      <c r="HJ46" s="33"/>
      <c r="HK46" s="33"/>
      <c r="HL46" s="33"/>
      <c r="HM46" s="33"/>
      <c r="HN46" s="33"/>
      <c r="HO46" s="33"/>
      <c r="HP46" s="33"/>
      <c r="HQ46" s="33"/>
      <c r="HR46" s="33"/>
      <c r="HS46" s="33"/>
      <c r="HT46" s="33"/>
      <c r="HU46" s="33"/>
      <c r="HV46" s="33"/>
      <c r="HW46" s="33"/>
      <c r="HX46" s="33"/>
      <c r="HY46" s="33"/>
      <c r="HZ46" s="33"/>
      <c r="IA46" s="33"/>
      <c r="IB46" s="33"/>
      <c r="IC46" s="33"/>
      <c r="ID46" s="33"/>
      <c r="IE46" s="33"/>
      <c r="IF46" s="33"/>
      <c r="IG46" s="33"/>
      <c r="IH46" s="33"/>
      <c r="II46" s="33"/>
      <c r="IJ46" s="33"/>
      <c r="IK46" s="33"/>
      <c r="IL46" s="33"/>
      <c r="IM46" s="33"/>
      <c r="IN46" s="33"/>
      <c r="IO46" s="33"/>
      <c r="IP46" s="33"/>
      <c r="IQ46" s="33"/>
      <c r="IR46" s="33"/>
      <c r="IS46" s="33"/>
      <c r="IT46" s="33"/>
      <c r="IU46" s="33"/>
    </row>
    <row r="47" spans="1:255" s="38" customFormat="1" ht="10.5" customHeight="1">
      <c r="A47" s="25"/>
      <c r="C47" s="25"/>
      <c r="D47" s="25"/>
      <c r="E47" s="25"/>
      <c r="F47" s="25"/>
      <c r="G47" s="25"/>
      <c r="H47" s="25"/>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c r="EO47" s="33"/>
      <c r="EP47" s="33"/>
      <c r="EQ47" s="33"/>
      <c r="ER47" s="33"/>
      <c r="ES47" s="33"/>
      <c r="ET47" s="33"/>
      <c r="EU47" s="33"/>
      <c r="EV47" s="33"/>
      <c r="EW47" s="33"/>
      <c r="EX47" s="33"/>
      <c r="EY47" s="33"/>
      <c r="EZ47" s="33"/>
      <c r="FA47" s="33"/>
      <c r="FB47" s="33"/>
      <c r="FC47" s="33"/>
      <c r="FD47" s="33"/>
      <c r="FE47" s="33"/>
      <c r="FF47" s="33"/>
      <c r="FG47" s="33"/>
      <c r="FH47" s="33"/>
      <c r="FI47" s="33"/>
      <c r="FJ47" s="33"/>
      <c r="FK47" s="33"/>
      <c r="FL47" s="33"/>
      <c r="FM47" s="33"/>
      <c r="FN47" s="33"/>
      <c r="FO47" s="33"/>
      <c r="FP47" s="33"/>
      <c r="FQ47" s="33"/>
      <c r="FR47" s="33"/>
      <c r="FS47" s="33"/>
      <c r="FT47" s="33"/>
      <c r="FU47" s="33"/>
      <c r="FV47" s="33"/>
      <c r="FW47" s="33"/>
      <c r="FX47" s="33"/>
      <c r="FY47" s="33"/>
      <c r="FZ47" s="33"/>
      <c r="GA47" s="33"/>
      <c r="GB47" s="33"/>
      <c r="GC47" s="33"/>
      <c r="GD47" s="33"/>
      <c r="GE47" s="33"/>
      <c r="GF47" s="33"/>
      <c r="GG47" s="33"/>
      <c r="GH47" s="33"/>
      <c r="GI47" s="33"/>
      <c r="GJ47" s="33"/>
      <c r="GK47" s="33"/>
      <c r="GL47" s="33"/>
      <c r="GM47" s="33"/>
      <c r="GN47" s="33"/>
      <c r="GO47" s="33"/>
      <c r="GP47" s="33"/>
      <c r="GQ47" s="33"/>
      <c r="GR47" s="33"/>
      <c r="GS47" s="33"/>
      <c r="GT47" s="33"/>
      <c r="GU47" s="33"/>
      <c r="GV47" s="33"/>
      <c r="GW47" s="33"/>
      <c r="GX47" s="33"/>
      <c r="GY47" s="33"/>
      <c r="GZ47" s="33"/>
      <c r="HA47" s="33"/>
      <c r="HB47" s="33"/>
      <c r="HC47" s="33"/>
      <c r="HD47" s="33"/>
      <c r="HE47" s="33"/>
      <c r="HF47" s="33"/>
      <c r="HG47" s="33"/>
      <c r="HH47" s="33"/>
      <c r="HI47" s="33"/>
      <c r="HJ47" s="33"/>
      <c r="HK47" s="33"/>
      <c r="HL47" s="33"/>
      <c r="HM47" s="33"/>
      <c r="HN47" s="33"/>
      <c r="HO47" s="33"/>
      <c r="HP47" s="33"/>
      <c r="HQ47" s="33"/>
      <c r="HR47" s="33"/>
      <c r="HS47" s="33"/>
      <c r="HT47" s="33"/>
      <c r="HU47" s="33"/>
      <c r="HV47" s="33"/>
      <c r="HW47" s="33"/>
      <c r="HX47" s="33"/>
      <c r="HY47" s="33"/>
      <c r="HZ47" s="33"/>
      <c r="IA47" s="33"/>
      <c r="IB47" s="33"/>
      <c r="IC47" s="33"/>
      <c r="ID47" s="33"/>
      <c r="IE47" s="33"/>
      <c r="IF47" s="33"/>
      <c r="IG47" s="33"/>
      <c r="IH47" s="33"/>
      <c r="II47" s="33"/>
      <c r="IJ47" s="33"/>
      <c r="IK47" s="33"/>
      <c r="IL47" s="33"/>
      <c r="IM47" s="33"/>
      <c r="IN47" s="33"/>
      <c r="IO47" s="33"/>
      <c r="IP47" s="33"/>
      <c r="IQ47" s="33"/>
      <c r="IR47" s="33"/>
      <c r="IS47" s="33"/>
      <c r="IT47" s="33"/>
      <c r="IU47" s="33"/>
    </row>
    <row r="48" spans="1:255" s="38" customFormat="1" ht="9.75" hidden="1" customHeight="1">
      <c r="A48" s="25"/>
      <c r="B48" s="11"/>
      <c r="C48" s="11"/>
      <c r="D48" s="11"/>
      <c r="E48" s="11"/>
      <c r="F48" s="11"/>
      <c r="G48" s="11"/>
      <c r="H48" s="11"/>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c r="EO48" s="33"/>
      <c r="EP48" s="33"/>
      <c r="EQ48" s="33"/>
      <c r="ER48" s="33"/>
      <c r="ES48" s="33"/>
      <c r="ET48" s="33"/>
      <c r="EU48" s="33"/>
      <c r="EV48" s="33"/>
      <c r="EW48" s="33"/>
      <c r="EX48" s="33"/>
      <c r="EY48" s="33"/>
      <c r="EZ48" s="33"/>
      <c r="FA48" s="33"/>
      <c r="FB48" s="33"/>
      <c r="FC48" s="33"/>
      <c r="FD48" s="33"/>
      <c r="FE48" s="33"/>
      <c r="FF48" s="33"/>
      <c r="FG48" s="33"/>
      <c r="FH48" s="33"/>
      <c r="FI48" s="33"/>
      <c r="FJ48" s="33"/>
      <c r="FK48" s="33"/>
      <c r="FL48" s="33"/>
      <c r="FM48" s="33"/>
      <c r="FN48" s="33"/>
      <c r="FO48" s="33"/>
      <c r="FP48" s="33"/>
      <c r="FQ48" s="33"/>
      <c r="FR48" s="33"/>
      <c r="FS48" s="33"/>
      <c r="FT48" s="33"/>
      <c r="FU48" s="33"/>
      <c r="FV48" s="33"/>
      <c r="FW48" s="33"/>
      <c r="FX48" s="33"/>
      <c r="FY48" s="33"/>
      <c r="FZ48" s="33"/>
      <c r="GA48" s="33"/>
      <c r="GB48" s="33"/>
      <c r="GC48" s="33"/>
      <c r="GD48" s="33"/>
      <c r="GE48" s="33"/>
      <c r="GF48" s="33"/>
      <c r="GG48" s="33"/>
      <c r="GH48" s="33"/>
      <c r="GI48" s="33"/>
      <c r="GJ48" s="33"/>
      <c r="GK48" s="33"/>
      <c r="GL48" s="33"/>
      <c r="GM48" s="33"/>
      <c r="GN48" s="33"/>
      <c r="GO48" s="33"/>
      <c r="GP48" s="33"/>
      <c r="GQ48" s="33"/>
      <c r="GR48" s="33"/>
      <c r="GS48" s="33"/>
      <c r="GT48" s="33"/>
      <c r="GU48" s="33"/>
      <c r="GV48" s="33"/>
      <c r="GW48" s="33"/>
      <c r="GX48" s="33"/>
      <c r="GY48" s="33"/>
      <c r="GZ48" s="33"/>
      <c r="HA48" s="33"/>
      <c r="HB48" s="33"/>
      <c r="HC48" s="33"/>
      <c r="HD48" s="33"/>
      <c r="HE48" s="33"/>
      <c r="HF48" s="33"/>
      <c r="HG48" s="33"/>
      <c r="HH48" s="33"/>
      <c r="HI48" s="33"/>
      <c r="HJ48" s="33"/>
      <c r="HK48" s="33"/>
      <c r="HL48" s="33"/>
      <c r="HM48" s="33"/>
      <c r="HN48" s="33"/>
      <c r="HO48" s="33"/>
      <c r="HP48" s="33"/>
      <c r="HQ48" s="33"/>
      <c r="HR48" s="33"/>
      <c r="HS48" s="33"/>
      <c r="HT48" s="33"/>
      <c r="HU48" s="33"/>
      <c r="HV48" s="33"/>
      <c r="HW48" s="33"/>
      <c r="HX48" s="33"/>
      <c r="HY48" s="33"/>
      <c r="HZ48" s="33"/>
      <c r="IA48" s="33"/>
      <c r="IB48" s="33"/>
      <c r="IC48" s="33"/>
      <c r="ID48" s="33"/>
      <c r="IE48" s="33"/>
      <c r="IF48" s="33"/>
      <c r="IG48" s="33"/>
      <c r="IH48" s="33"/>
      <c r="II48" s="33"/>
      <c r="IJ48" s="33"/>
      <c r="IK48" s="33"/>
      <c r="IL48" s="33"/>
      <c r="IM48" s="33"/>
      <c r="IN48" s="33"/>
      <c r="IO48" s="33"/>
      <c r="IP48" s="33"/>
      <c r="IQ48" s="33"/>
      <c r="IR48" s="33"/>
      <c r="IS48" s="33"/>
      <c r="IT48" s="33"/>
      <c r="IU48" s="33"/>
    </row>
    <row r="49" spans="1:255" s="38" customFormat="1" ht="10.5" hidden="1" customHeight="1">
      <c r="A49" s="25"/>
      <c r="B49" s="11"/>
      <c r="C49" s="11"/>
      <c r="D49" s="11"/>
      <c r="E49" s="11"/>
      <c r="F49" s="11"/>
      <c r="G49" s="11"/>
      <c r="H49" s="11"/>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3"/>
      <c r="EZ49" s="33"/>
      <c r="FA49" s="33"/>
      <c r="FB49" s="33"/>
      <c r="FC49" s="33"/>
      <c r="FD49" s="33"/>
      <c r="FE49" s="33"/>
      <c r="FF49" s="33"/>
      <c r="FG49" s="33"/>
      <c r="FH49" s="33"/>
      <c r="FI49" s="33"/>
      <c r="FJ49" s="33"/>
      <c r="FK49" s="33"/>
      <c r="FL49" s="33"/>
      <c r="FM49" s="33"/>
      <c r="FN49" s="33"/>
      <c r="FO49" s="33"/>
      <c r="FP49" s="33"/>
      <c r="FQ49" s="33"/>
      <c r="FR49" s="33"/>
      <c r="FS49" s="33"/>
      <c r="FT49" s="33"/>
      <c r="FU49" s="33"/>
      <c r="FV49" s="33"/>
      <c r="FW49" s="33"/>
      <c r="FX49" s="33"/>
      <c r="FY49" s="33"/>
      <c r="FZ49" s="33"/>
      <c r="GA49" s="33"/>
      <c r="GB49" s="33"/>
      <c r="GC49" s="33"/>
      <c r="GD49" s="33"/>
      <c r="GE49" s="33"/>
      <c r="GF49" s="33"/>
      <c r="GG49" s="33"/>
      <c r="GH49" s="33"/>
      <c r="GI49" s="33"/>
      <c r="GJ49" s="33"/>
      <c r="GK49" s="33"/>
      <c r="GL49" s="33"/>
      <c r="GM49" s="33"/>
      <c r="GN49" s="33"/>
      <c r="GO49" s="33"/>
      <c r="GP49" s="33"/>
      <c r="GQ49" s="33"/>
      <c r="GR49" s="33"/>
      <c r="GS49" s="33"/>
      <c r="GT49" s="33"/>
      <c r="GU49" s="33"/>
      <c r="GV49" s="33"/>
      <c r="GW49" s="33"/>
      <c r="GX49" s="33"/>
      <c r="GY49" s="33"/>
      <c r="GZ49" s="33"/>
      <c r="HA49" s="33"/>
      <c r="HB49" s="33"/>
      <c r="HC49" s="33"/>
      <c r="HD49" s="33"/>
      <c r="HE49" s="33"/>
      <c r="HF49" s="33"/>
      <c r="HG49" s="33"/>
      <c r="HH49" s="33"/>
      <c r="HI49" s="33"/>
      <c r="HJ49" s="33"/>
      <c r="HK49" s="33"/>
      <c r="HL49" s="33"/>
      <c r="HM49" s="33"/>
      <c r="HN49" s="33"/>
      <c r="HO49" s="33"/>
      <c r="HP49" s="33"/>
      <c r="HQ49" s="33"/>
      <c r="HR49" s="33"/>
      <c r="HS49" s="33"/>
      <c r="HT49" s="33"/>
      <c r="HU49" s="33"/>
      <c r="HV49" s="33"/>
      <c r="HW49" s="33"/>
      <c r="HX49" s="33"/>
      <c r="HY49" s="33"/>
      <c r="HZ49" s="33"/>
      <c r="IA49" s="33"/>
      <c r="IB49" s="33"/>
      <c r="IC49" s="33"/>
      <c r="ID49" s="33"/>
      <c r="IE49" s="33"/>
      <c r="IF49" s="33"/>
      <c r="IG49" s="33"/>
      <c r="IH49" s="33"/>
      <c r="II49" s="33"/>
      <c r="IJ49" s="33"/>
      <c r="IK49" s="33"/>
      <c r="IL49" s="33"/>
      <c r="IM49" s="33"/>
      <c r="IN49" s="33"/>
      <c r="IO49" s="33"/>
      <c r="IP49" s="33"/>
      <c r="IQ49" s="33"/>
      <c r="IR49" s="33"/>
      <c r="IS49" s="33"/>
      <c r="IT49" s="33"/>
      <c r="IU49" s="33"/>
    </row>
    <row r="50" spans="1:255" s="38" customFormat="1" ht="20.25" hidden="1" customHeight="1">
      <c r="A50" s="25"/>
      <c r="B50" s="11"/>
      <c r="C50" s="11"/>
      <c r="D50" s="11"/>
      <c r="E50" s="11"/>
      <c r="H50" s="11"/>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c r="EO50" s="33"/>
      <c r="EP50" s="33"/>
      <c r="EQ50" s="33"/>
      <c r="ER50" s="33"/>
      <c r="ES50" s="33"/>
      <c r="ET50" s="33"/>
      <c r="EU50" s="33"/>
      <c r="EV50" s="33"/>
      <c r="EW50" s="33"/>
      <c r="EX50" s="33"/>
      <c r="EY50" s="33"/>
      <c r="EZ50" s="33"/>
      <c r="FA50" s="33"/>
      <c r="FB50" s="33"/>
      <c r="FC50" s="33"/>
      <c r="FD50" s="33"/>
      <c r="FE50" s="33"/>
      <c r="FF50" s="33"/>
      <c r="FG50" s="33"/>
      <c r="FH50" s="33"/>
      <c r="FI50" s="33"/>
      <c r="FJ50" s="33"/>
      <c r="FK50" s="33"/>
      <c r="FL50" s="33"/>
      <c r="FM50" s="33"/>
      <c r="FN50" s="33"/>
      <c r="FO50" s="33"/>
      <c r="FP50" s="33"/>
      <c r="FQ50" s="33"/>
      <c r="FR50" s="33"/>
      <c r="FS50" s="33"/>
      <c r="FT50" s="33"/>
      <c r="FU50" s="33"/>
      <c r="FV50" s="33"/>
      <c r="FW50" s="33"/>
      <c r="FX50" s="33"/>
      <c r="FY50" s="33"/>
      <c r="FZ50" s="33"/>
      <c r="GA50" s="33"/>
      <c r="GB50" s="33"/>
      <c r="GC50" s="33"/>
      <c r="GD50" s="33"/>
      <c r="GE50" s="33"/>
      <c r="GF50" s="33"/>
      <c r="GG50" s="33"/>
      <c r="GH50" s="33"/>
      <c r="GI50" s="33"/>
      <c r="GJ50" s="33"/>
      <c r="GK50" s="33"/>
      <c r="GL50" s="33"/>
      <c r="GM50" s="33"/>
      <c r="GN50" s="33"/>
      <c r="GO50" s="33"/>
      <c r="GP50" s="33"/>
      <c r="GQ50" s="33"/>
      <c r="GR50" s="33"/>
      <c r="GS50" s="33"/>
      <c r="GT50" s="33"/>
      <c r="GU50" s="33"/>
      <c r="GV50" s="33"/>
      <c r="GW50" s="33"/>
      <c r="GX50" s="33"/>
      <c r="GY50" s="33"/>
      <c r="GZ50" s="33"/>
      <c r="HA50" s="33"/>
      <c r="HB50" s="33"/>
      <c r="HC50" s="33"/>
      <c r="HD50" s="33"/>
      <c r="HE50" s="33"/>
      <c r="HF50" s="33"/>
      <c r="HG50" s="33"/>
      <c r="HH50" s="33"/>
      <c r="HI50" s="33"/>
      <c r="HJ50" s="33"/>
      <c r="HK50" s="33"/>
      <c r="HL50" s="33"/>
      <c r="HM50" s="33"/>
      <c r="HN50" s="33"/>
      <c r="HO50" s="33"/>
      <c r="HP50" s="33"/>
      <c r="HQ50" s="33"/>
      <c r="HR50" s="33"/>
      <c r="HS50" s="33"/>
      <c r="HT50" s="33"/>
      <c r="HU50" s="33"/>
      <c r="HV50" s="33"/>
      <c r="HW50" s="33"/>
      <c r="HX50" s="33"/>
      <c r="HY50" s="33"/>
      <c r="HZ50" s="33"/>
      <c r="IA50" s="33"/>
      <c r="IB50" s="33"/>
      <c r="IC50" s="33"/>
      <c r="ID50" s="33"/>
      <c r="IE50" s="33"/>
      <c r="IF50" s="33"/>
      <c r="IG50" s="33"/>
      <c r="IH50" s="33"/>
      <c r="II50" s="33"/>
      <c r="IJ50" s="33"/>
      <c r="IK50" s="33"/>
      <c r="IL50" s="33"/>
      <c r="IM50" s="33"/>
      <c r="IN50" s="33"/>
      <c r="IO50" s="33"/>
      <c r="IP50" s="33"/>
      <c r="IQ50" s="33"/>
      <c r="IR50" s="33"/>
      <c r="IS50" s="33"/>
      <c r="IT50" s="33"/>
      <c r="IU50" s="33"/>
    </row>
    <row r="51" spans="1:255" s="38" customFormat="1" ht="20.25" hidden="1" customHeight="1">
      <c r="A51" s="25"/>
      <c r="B51" s="11"/>
      <c r="C51" s="11"/>
      <c r="D51" s="11"/>
      <c r="E51" s="11"/>
      <c r="H51" s="11"/>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c r="EO51" s="33"/>
      <c r="EP51" s="33"/>
      <c r="EQ51" s="33"/>
      <c r="ER51" s="33"/>
      <c r="ES51" s="33"/>
      <c r="ET51" s="33"/>
      <c r="EU51" s="33"/>
      <c r="EV51" s="33"/>
      <c r="EW51" s="33"/>
      <c r="EX51" s="33"/>
      <c r="EY51" s="33"/>
      <c r="EZ51" s="33"/>
      <c r="FA51" s="33"/>
      <c r="FB51" s="33"/>
      <c r="FC51" s="33"/>
      <c r="FD51" s="33"/>
      <c r="FE51" s="33"/>
      <c r="FF51" s="33"/>
      <c r="FG51" s="33"/>
      <c r="FH51" s="33"/>
      <c r="FI51" s="33"/>
      <c r="FJ51" s="33"/>
      <c r="FK51" s="33"/>
      <c r="FL51" s="33"/>
      <c r="FM51" s="33"/>
      <c r="FN51" s="33"/>
      <c r="FO51" s="33"/>
      <c r="FP51" s="33"/>
      <c r="FQ51" s="33"/>
      <c r="FR51" s="33"/>
      <c r="FS51" s="33"/>
      <c r="FT51" s="33"/>
      <c r="FU51" s="33"/>
      <c r="FV51" s="33"/>
      <c r="FW51" s="33"/>
      <c r="FX51" s="33"/>
      <c r="FY51" s="33"/>
      <c r="FZ51" s="33"/>
      <c r="GA51" s="33"/>
      <c r="GB51" s="33"/>
      <c r="GC51" s="33"/>
      <c r="GD51" s="33"/>
      <c r="GE51" s="33"/>
      <c r="GF51" s="33"/>
      <c r="GG51" s="33"/>
      <c r="GH51" s="33"/>
      <c r="GI51" s="33"/>
      <c r="GJ51" s="33"/>
      <c r="GK51" s="33"/>
      <c r="GL51" s="33"/>
      <c r="GM51" s="33"/>
      <c r="GN51" s="33"/>
      <c r="GO51" s="33"/>
      <c r="GP51" s="33"/>
      <c r="GQ51" s="33"/>
      <c r="GR51" s="33"/>
      <c r="GS51" s="33"/>
      <c r="GT51" s="33"/>
      <c r="GU51" s="33"/>
      <c r="GV51" s="33"/>
      <c r="GW51" s="33"/>
      <c r="GX51" s="33"/>
      <c r="GY51" s="33"/>
      <c r="GZ51" s="33"/>
      <c r="HA51" s="33"/>
      <c r="HB51" s="33"/>
      <c r="HC51" s="33"/>
      <c r="HD51" s="33"/>
      <c r="HE51" s="33"/>
      <c r="HF51" s="33"/>
      <c r="HG51" s="33"/>
      <c r="HH51" s="33"/>
      <c r="HI51" s="33"/>
      <c r="HJ51" s="33"/>
      <c r="HK51" s="33"/>
      <c r="HL51" s="33"/>
      <c r="HM51" s="33"/>
      <c r="HN51" s="33"/>
      <c r="HO51" s="33"/>
      <c r="HP51" s="33"/>
      <c r="HQ51" s="33"/>
      <c r="HR51" s="33"/>
      <c r="HS51" s="33"/>
      <c r="HT51" s="33"/>
      <c r="HU51" s="33"/>
      <c r="HV51" s="33"/>
      <c r="HW51" s="33"/>
      <c r="HX51" s="33"/>
      <c r="HY51" s="33"/>
      <c r="HZ51" s="33"/>
      <c r="IA51" s="33"/>
      <c r="IB51" s="33"/>
      <c r="IC51" s="33"/>
      <c r="ID51" s="33"/>
      <c r="IE51" s="33"/>
      <c r="IF51" s="33"/>
      <c r="IG51" s="33"/>
      <c r="IH51" s="33"/>
      <c r="II51" s="33"/>
      <c r="IJ51" s="33"/>
      <c r="IK51" s="33"/>
      <c r="IL51" s="33"/>
      <c r="IM51" s="33"/>
      <c r="IN51" s="33"/>
      <c r="IO51" s="33"/>
      <c r="IP51" s="33"/>
      <c r="IQ51" s="33"/>
      <c r="IR51" s="33"/>
      <c r="IS51" s="33"/>
      <c r="IT51" s="33"/>
      <c r="IU51" s="33"/>
    </row>
    <row r="52" spans="1:255" s="38" customFormat="1" ht="20.25" hidden="1" customHeight="1">
      <c r="A52" s="25"/>
      <c r="B52"/>
      <c r="C52"/>
      <c r="D52"/>
      <c r="E52"/>
      <c r="F52"/>
      <c r="G52"/>
      <c r="H52"/>
      <c r="I52"/>
      <c r="J52"/>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c r="EO52" s="33"/>
      <c r="EP52" s="33"/>
      <c r="EQ52" s="33"/>
      <c r="ER52" s="33"/>
      <c r="ES52" s="33"/>
      <c r="ET52" s="33"/>
      <c r="EU52" s="33"/>
      <c r="EV52" s="33"/>
      <c r="EW52" s="33"/>
      <c r="EX52" s="33"/>
      <c r="EY52" s="33"/>
      <c r="EZ52" s="33"/>
      <c r="FA52" s="33"/>
      <c r="FB52" s="33"/>
      <c r="FC52" s="33"/>
      <c r="FD52" s="33"/>
      <c r="FE52" s="33"/>
      <c r="FF52" s="33"/>
      <c r="FG52" s="33"/>
      <c r="FH52" s="33"/>
      <c r="FI52" s="33"/>
      <c r="FJ52" s="33"/>
      <c r="FK52" s="33"/>
      <c r="FL52" s="33"/>
      <c r="FM52" s="33"/>
      <c r="FN52" s="33"/>
      <c r="FO52" s="33"/>
      <c r="FP52" s="33"/>
      <c r="FQ52" s="33"/>
      <c r="FR52" s="33"/>
      <c r="FS52" s="33"/>
      <c r="FT52" s="33"/>
      <c r="FU52" s="33"/>
      <c r="FV52" s="33"/>
      <c r="FW52" s="33"/>
      <c r="FX52" s="33"/>
      <c r="FY52" s="33"/>
      <c r="FZ52" s="33"/>
      <c r="GA52" s="33"/>
      <c r="GB52" s="33"/>
      <c r="GC52" s="33"/>
      <c r="GD52" s="33"/>
      <c r="GE52" s="33"/>
      <c r="GF52" s="33"/>
      <c r="GG52" s="33"/>
      <c r="GH52" s="33"/>
      <c r="GI52" s="33"/>
      <c r="GJ52" s="33"/>
      <c r="GK52" s="33"/>
      <c r="GL52" s="33"/>
      <c r="GM52" s="33"/>
      <c r="GN52" s="33"/>
      <c r="GO52" s="33"/>
      <c r="GP52" s="33"/>
      <c r="GQ52" s="33"/>
      <c r="GR52" s="33"/>
      <c r="GS52" s="33"/>
      <c r="GT52" s="33"/>
      <c r="GU52" s="33"/>
      <c r="GV52" s="33"/>
      <c r="GW52" s="33"/>
      <c r="GX52" s="33"/>
      <c r="GY52" s="33"/>
      <c r="GZ52" s="33"/>
      <c r="HA52" s="33"/>
      <c r="HB52" s="33"/>
      <c r="HC52" s="33"/>
      <c r="HD52" s="33"/>
      <c r="HE52" s="33"/>
      <c r="HF52" s="33"/>
      <c r="HG52" s="33"/>
      <c r="HH52" s="33"/>
      <c r="HI52" s="33"/>
      <c r="HJ52" s="33"/>
      <c r="HK52" s="33"/>
      <c r="HL52" s="33"/>
      <c r="HM52" s="33"/>
      <c r="HN52" s="33"/>
      <c r="HO52" s="33"/>
      <c r="HP52" s="33"/>
      <c r="HQ52" s="33"/>
      <c r="HR52" s="33"/>
      <c r="HS52" s="33"/>
      <c r="HT52" s="33"/>
      <c r="HU52" s="33"/>
      <c r="HV52" s="33"/>
      <c r="HW52" s="33"/>
      <c r="HX52" s="33"/>
      <c r="HY52" s="33"/>
      <c r="HZ52" s="33"/>
      <c r="IA52" s="33"/>
      <c r="IB52" s="33"/>
      <c r="IC52" s="33"/>
      <c r="ID52" s="33"/>
      <c r="IE52" s="33"/>
      <c r="IF52" s="33"/>
      <c r="IG52" s="33"/>
      <c r="IH52" s="33"/>
      <c r="II52" s="33"/>
      <c r="IJ52" s="33"/>
      <c r="IK52" s="33"/>
      <c r="IL52" s="33"/>
      <c r="IM52" s="33"/>
      <c r="IN52" s="33"/>
      <c r="IO52" s="33"/>
      <c r="IP52" s="33"/>
      <c r="IQ52" s="33"/>
      <c r="IR52" s="33"/>
      <c r="IS52" s="33"/>
      <c r="IT52" s="33"/>
      <c r="IU52" s="33"/>
    </row>
    <row r="53" spans="1:255" s="38" customFormat="1" ht="20.25" hidden="1" customHeight="1">
      <c r="A53" s="25"/>
      <c r="B53"/>
      <c r="C53"/>
      <c r="D53"/>
      <c r="E53"/>
      <c r="F53"/>
      <c r="G53"/>
      <c r="H53"/>
      <c r="I53"/>
      <c r="J5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33"/>
      <c r="ES53" s="33"/>
      <c r="ET53" s="33"/>
      <c r="EU53" s="33"/>
      <c r="EV53" s="33"/>
      <c r="EW53" s="33"/>
      <c r="EX53" s="33"/>
      <c r="EY53" s="33"/>
      <c r="EZ53" s="33"/>
      <c r="FA53" s="33"/>
      <c r="FB53" s="33"/>
      <c r="FC53" s="33"/>
      <c r="FD53" s="33"/>
      <c r="FE53" s="33"/>
      <c r="FF53" s="33"/>
      <c r="FG53" s="33"/>
      <c r="FH53" s="33"/>
      <c r="FI53" s="33"/>
      <c r="FJ53" s="33"/>
      <c r="FK53" s="33"/>
      <c r="FL53" s="33"/>
      <c r="FM53" s="33"/>
      <c r="FN53" s="33"/>
      <c r="FO53" s="33"/>
      <c r="FP53" s="33"/>
      <c r="FQ53" s="33"/>
      <c r="FR53" s="33"/>
      <c r="FS53" s="33"/>
      <c r="FT53" s="33"/>
      <c r="FU53" s="33"/>
      <c r="FV53" s="33"/>
      <c r="FW53" s="33"/>
      <c r="FX53" s="33"/>
      <c r="FY53" s="33"/>
      <c r="FZ53" s="33"/>
      <c r="GA53" s="33"/>
      <c r="GB53" s="33"/>
      <c r="GC53" s="33"/>
      <c r="GD53" s="33"/>
      <c r="GE53" s="33"/>
      <c r="GF53" s="33"/>
      <c r="GG53" s="33"/>
      <c r="GH53" s="33"/>
      <c r="GI53" s="33"/>
      <c r="GJ53" s="33"/>
      <c r="GK53" s="33"/>
      <c r="GL53" s="33"/>
      <c r="GM53" s="33"/>
      <c r="GN53" s="33"/>
      <c r="GO53" s="33"/>
      <c r="GP53" s="33"/>
      <c r="GQ53" s="33"/>
      <c r="GR53" s="33"/>
      <c r="GS53" s="33"/>
      <c r="GT53" s="33"/>
      <c r="GU53" s="33"/>
      <c r="GV53" s="33"/>
      <c r="GW53" s="33"/>
      <c r="GX53" s="33"/>
      <c r="GY53" s="33"/>
      <c r="GZ53" s="33"/>
      <c r="HA53" s="33"/>
      <c r="HB53" s="33"/>
      <c r="HC53" s="33"/>
      <c r="HD53" s="33"/>
      <c r="HE53" s="33"/>
      <c r="HF53" s="33"/>
      <c r="HG53" s="33"/>
      <c r="HH53" s="33"/>
      <c r="HI53" s="33"/>
      <c r="HJ53" s="33"/>
      <c r="HK53" s="33"/>
      <c r="HL53" s="33"/>
      <c r="HM53" s="33"/>
      <c r="HN53" s="33"/>
      <c r="HO53" s="33"/>
      <c r="HP53" s="33"/>
      <c r="HQ53" s="33"/>
      <c r="HR53" s="33"/>
      <c r="HS53" s="33"/>
      <c r="HT53" s="33"/>
      <c r="HU53" s="33"/>
      <c r="HV53" s="33"/>
      <c r="HW53" s="33"/>
      <c r="HX53" s="33"/>
      <c r="HY53" s="33"/>
      <c r="HZ53" s="33"/>
      <c r="IA53" s="33"/>
      <c r="IB53" s="33"/>
      <c r="IC53" s="33"/>
      <c r="ID53" s="33"/>
      <c r="IE53" s="33"/>
      <c r="IF53" s="33"/>
      <c r="IG53" s="33"/>
      <c r="IH53" s="33"/>
      <c r="II53" s="33"/>
      <c r="IJ53" s="33"/>
      <c r="IK53" s="33"/>
      <c r="IL53" s="33"/>
      <c r="IM53" s="33"/>
      <c r="IN53" s="33"/>
      <c r="IO53" s="33"/>
      <c r="IP53" s="33"/>
      <c r="IQ53" s="33"/>
      <c r="IR53" s="33"/>
      <c r="IS53" s="33"/>
      <c r="IT53" s="33"/>
      <c r="IU53" s="33"/>
    </row>
    <row r="54" spans="1:255" s="38" customFormat="1" ht="20.25" hidden="1" customHeight="1">
      <c r="A54" s="25"/>
      <c r="B54"/>
      <c r="C54"/>
      <c r="D54"/>
      <c r="E54"/>
      <c r="F54"/>
      <c r="G54"/>
      <c r="H54"/>
      <c r="I54"/>
      <c r="J54"/>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c r="EO54" s="33"/>
      <c r="EP54" s="33"/>
      <c r="EQ54" s="33"/>
      <c r="ER54" s="33"/>
      <c r="ES54" s="33"/>
      <c r="ET54" s="33"/>
      <c r="EU54" s="33"/>
      <c r="EV54" s="33"/>
      <c r="EW54" s="33"/>
      <c r="EX54" s="33"/>
      <c r="EY54" s="33"/>
      <c r="EZ54" s="33"/>
      <c r="FA54" s="33"/>
      <c r="FB54" s="33"/>
      <c r="FC54" s="33"/>
      <c r="FD54" s="33"/>
      <c r="FE54" s="33"/>
      <c r="FF54" s="33"/>
      <c r="FG54" s="33"/>
      <c r="FH54" s="33"/>
      <c r="FI54" s="33"/>
      <c r="FJ54" s="33"/>
      <c r="FK54" s="33"/>
      <c r="FL54" s="33"/>
      <c r="FM54" s="33"/>
      <c r="FN54" s="33"/>
      <c r="FO54" s="33"/>
      <c r="FP54" s="33"/>
      <c r="FQ54" s="33"/>
      <c r="FR54" s="33"/>
      <c r="FS54" s="33"/>
      <c r="FT54" s="33"/>
      <c r="FU54" s="33"/>
      <c r="FV54" s="33"/>
      <c r="FW54" s="33"/>
      <c r="FX54" s="33"/>
      <c r="FY54" s="33"/>
      <c r="FZ54" s="33"/>
      <c r="GA54" s="33"/>
      <c r="GB54" s="33"/>
      <c r="GC54" s="33"/>
      <c r="GD54" s="33"/>
      <c r="GE54" s="33"/>
      <c r="GF54" s="33"/>
      <c r="GG54" s="33"/>
      <c r="GH54" s="33"/>
      <c r="GI54" s="33"/>
      <c r="GJ54" s="33"/>
      <c r="GK54" s="33"/>
      <c r="GL54" s="33"/>
      <c r="GM54" s="33"/>
      <c r="GN54" s="33"/>
      <c r="GO54" s="33"/>
      <c r="GP54" s="33"/>
      <c r="GQ54" s="33"/>
      <c r="GR54" s="33"/>
      <c r="GS54" s="33"/>
      <c r="GT54" s="33"/>
      <c r="GU54" s="33"/>
      <c r="GV54" s="33"/>
      <c r="GW54" s="33"/>
      <c r="GX54" s="33"/>
      <c r="GY54" s="33"/>
      <c r="GZ54" s="33"/>
      <c r="HA54" s="33"/>
      <c r="HB54" s="33"/>
      <c r="HC54" s="33"/>
      <c r="HD54" s="33"/>
      <c r="HE54" s="33"/>
      <c r="HF54" s="33"/>
      <c r="HG54" s="33"/>
      <c r="HH54" s="33"/>
      <c r="HI54" s="33"/>
      <c r="HJ54" s="33"/>
      <c r="HK54" s="33"/>
      <c r="HL54" s="33"/>
      <c r="HM54" s="33"/>
      <c r="HN54" s="33"/>
      <c r="HO54" s="33"/>
      <c r="HP54" s="33"/>
      <c r="HQ54" s="33"/>
      <c r="HR54" s="33"/>
      <c r="HS54" s="33"/>
      <c r="HT54" s="33"/>
      <c r="HU54" s="33"/>
      <c r="HV54" s="33"/>
      <c r="HW54" s="33"/>
      <c r="HX54" s="33"/>
      <c r="HY54" s="33"/>
      <c r="HZ54" s="33"/>
      <c r="IA54" s="33"/>
      <c r="IB54" s="33"/>
      <c r="IC54" s="33"/>
      <c r="ID54" s="33"/>
      <c r="IE54" s="33"/>
      <c r="IF54" s="33"/>
      <c r="IG54" s="33"/>
      <c r="IH54" s="33"/>
      <c r="II54" s="33"/>
      <c r="IJ54" s="33"/>
      <c r="IK54" s="33"/>
      <c r="IL54" s="33"/>
      <c r="IM54" s="33"/>
      <c r="IN54" s="33"/>
      <c r="IO54" s="33"/>
      <c r="IP54" s="33"/>
      <c r="IQ54" s="33"/>
      <c r="IR54" s="33"/>
      <c r="IS54" s="33"/>
      <c r="IT54" s="33"/>
      <c r="IU54" s="33"/>
    </row>
    <row r="55" spans="1:255" s="38" customFormat="1" ht="20.25" hidden="1" customHeight="1">
      <c r="A55" s="25"/>
      <c r="B55"/>
      <c r="C55"/>
      <c r="D55"/>
      <c r="E55"/>
      <c r="F55"/>
      <c r="G55"/>
      <c r="H55"/>
      <c r="I55"/>
      <c r="J55"/>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c r="EO55" s="33"/>
      <c r="EP55" s="33"/>
      <c r="EQ55" s="33"/>
      <c r="ER55" s="33"/>
      <c r="ES55" s="33"/>
      <c r="ET55" s="33"/>
      <c r="EU55" s="33"/>
      <c r="EV55" s="33"/>
      <c r="EW55" s="33"/>
      <c r="EX55" s="33"/>
      <c r="EY55" s="33"/>
      <c r="EZ55" s="33"/>
      <c r="FA55" s="33"/>
      <c r="FB55" s="33"/>
      <c r="FC55" s="33"/>
      <c r="FD55" s="33"/>
      <c r="FE55" s="33"/>
      <c r="FF55" s="33"/>
      <c r="FG55" s="33"/>
      <c r="FH55" s="33"/>
      <c r="FI55" s="33"/>
      <c r="FJ55" s="33"/>
      <c r="FK55" s="33"/>
      <c r="FL55" s="33"/>
      <c r="FM55" s="33"/>
      <c r="FN55" s="33"/>
      <c r="FO55" s="33"/>
      <c r="FP55" s="33"/>
      <c r="FQ55" s="33"/>
      <c r="FR55" s="33"/>
      <c r="FS55" s="33"/>
      <c r="FT55" s="33"/>
      <c r="FU55" s="33"/>
      <c r="FV55" s="33"/>
      <c r="FW55" s="33"/>
      <c r="FX55" s="33"/>
      <c r="FY55" s="33"/>
      <c r="FZ55" s="33"/>
      <c r="GA55" s="33"/>
      <c r="GB55" s="33"/>
      <c r="GC55" s="33"/>
      <c r="GD55" s="33"/>
      <c r="GE55" s="33"/>
      <c r="GF55" s="33"/>
      <c r="GG55" s="33"/>
      <c r="GH55" s="33"/>
      <c r="GI55" s="33"/>
      <c r="GJ55" s="33"/>
      <c r="GK55" s="33"/>
      <c r="GL55" s="33"/>
      <c r="GM55" s="33"/>
      <c r="GN55" s="33"/>
      <c r="GO55" s="33"/>
      <c r="GP55" s="33"/>
      <c r="GQ55" s="33"/>
      <c r="GR55" s="33"/>
      <c r="GS55" s="33"/>
      <c r="GT55" s="33"/>
      <c r="GU55" s="33"/>
      <c r="GV55" s="33"/>
      <c r="GW55" s="33"/>
      <c r="GX55" s="33"/>
      <c r="GY55" s="33"/>
      <c r="GZ55" s="33"/>
      <c r="HA55" s="33"/>
      <c r="HB55" s="33"/>
      <c r="HC55" s="33"/>
      <c r="HD55" s="33"/>
      <c r="HE55" s="33"/>
      <c r="HF55" s="33"/>
      <c r="HG55" s="33"/>
      <c r="HH55" s="33"/>
      <c r="HI55" s="33"/>
      <c r="HJ55" s="33"/>
      <c r="HK55" s="33"/>
      <c r="HL55" s="33"/>
      <c r="HM55" s="33"/>
      <c r="HN55" s="33"/>
      <c r="HO55" s="33"/>
      <c r="HP55" s="33"/>
      <c r="HQ55" s="33"/>
      <c r="HR55" s="33"/>
      <c r="HS55" s="33"/>
      <c r="HT55" s="33"/>
      <c r="HU55" s="33"/>
      <c r="HV55" s="33"/>
      <c r="HW55" s="33"/>
      <c r="HX55" s="33"/>
      <c r="HY55" s="33"/>
      <c r="HZ55" s="33"/>
      <c r="IA55" s="33"/>
      <c r="IB55" s="33"/>
      <c r="IC55" s="33"/>
      <c r="ID55" s="33"/>
      <c r="IE55" s="33"/>
      <c r="IF55" s="33"/>
      <c r="IG55" s="33"/>
      <c r="IH55" s="33"/>
      <c r="II55" s="33"/>
      <c r="IJ55" s="33"/>
      <c r="IK55" s="33"/>
      <c r="IL55" s="33"/>
      <c r="IM55" s="33"/>
      <c r="IN55" s="33"/>
      <c r="IO55" s="33"/>
      <c r="IP55" s="33"/>
      <c r="IQ55" s="33"/>
      <c r="IR55" s="33"/>
      <c r="IS55" s="33"/>
      <c r="IT55" s="33"/>
      <c r="IU55" s="33"/>
    </row>
    <row r="56" spans="1:255" s="38" customFormat="1" ht="20.25" hidden="1" customHeight="1">
      <c r="A56" s="25"/>
      <c r="B56"/>
      <c r="C56"/>
      <c r="D56"/>
      <c r="E56"/>
      <c r="F56"/>
      <c r="G56"/>
      <c r="H56"/>
      <c r="I56"/>
      <c r="J56"/>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c r="EO56" s="33"/>
      <c r="EP56" s="33"/>
      <c r="EQ56" s="33"/>
      <c r="ER56" s="33"/>
      <c r="ES56" s="33"/>
      <c r="ET56" s="33"/>
      <c r="EU56" s="33"/>
      <c r="EV56" s="33"/>
      <c r="EW56" s="33"/>
      <c r="EX56" s="33"/>
      <c r="EY56" s="33"/>
      <c r="EZ56" s="33"/>
      <c r="FA56" s="33"/>
      <c r="FB56" s="33"/>
      <c r="FC56" s="33"/>
      <c r="FD56" s="33"/>
      <c r="FE56" s="33"/>
      <c r="FF56" s="33"/>
      <c r="FG56" s="33"/>
      <c r="FH56" s="33"/>
      <c r="FI56" s="33"/>
      <c r="FJ56" s="33"/>
      <c r="FK56" s="33"/>
      <c r="FL56" s="33"/>
      <c r="FM56" s="33"/>
      <c r="FN56" s="33"/>
      <c r="FO56" s="33"/>
      <c r="FP56" s="33"/>
      <c r="FQ56" s="33"/>
      <c r="FR56" s="33"/>
      <c r="FS56" s="33"/>
      <c r="FT56" s="33"/>
      <c r="FU56" s="33"/>
      <c r="FV56" s="33"/>
      <c r="FW56" s="33"/>
      <c r="FX56" s="33"/>
      <c r="FY56" s="33"/>
      <c r="FZ56" s="33"/>
      <c r="GA56" s="33"/>
      <c r="GB56" s="33"/>
      <c r="GC56" s="33"/>
      <c r="GD56" s="33"/>
      <c r="GE56" s="33"/>
      <c r="GF56" s="33"/>
      <c r="GG56" s="33"/>
      <c r="GH56" s="33"/>
      <c r="GI56" s="33"/>
      <c r="GJ56" s="33"/>
      <c r="GK56" s="33"/>
      <c r="GL56" s="33"/>
      <c r="GM56" s="33"/>
      <c r="GN56" s="33"/>
      <c r="GO56" s="33"/>
      <c r="GP56" s="33"/>
      <c r="GQ56" s="33"/>
      <c r="GR56" s="33"/>
      <c r="GS56" s="33"/>
      <c r="GT56" s="33"/>
      <c r="GU56" s="33"/>
      <c r="GV56" s="33"/>
      <c r="GW56" s="33"/>
      <c r="GX56" s="33"/>
      <c r="GY56" s="33"/>
      <c r="GZ56" s="33"/>
      <c r="HA56" s="33"/>
      <c r="HB56" s="33"/>
      <c r="HC56" s="33"/>
      <c r="HD56" s="33"/>
      <c r="HE56" s="33"/>
      <c r="HF56" s="33"/>
      <c r="HG56" s="33"/>
      <c r="HH56" s="33"/>
      <c r="HI56" s="33"/>
      <c r="HJ56" s="33"/>
      <c r="HK56" s="33"/>
      <c r="HL56" s="33"/>
      <c r="HM56" s="33"/>
      <c r="HN56" s="33"/>
      <c r="HO56" s="33"/>
      <c r="HP56" s="33"/>
      <c r="HQ56" s="33"/>
      <c r="HR56" s="33"/>
      <c r="HS56" s="33"/>
      <c r="HT56" s="33"/>
      <c r="HU56" s="33"/>
      <c r="HV56" s="33"/>
      <c r="HW56" s="33"/>
      <c r="HX56" s="33"/>
      <c r="HY56" s="33"/>
      <c r="HZ56" s="33"/>
      <c r="IA56" s="33"/>
      <c r="IB56" s="33"/>
      <c r="IC56" s="33"/>
      <c r="ID56" s="33"/>
      <c r="IE56" s="33"/>
      <c r="IF56" s="33"/>
      <c r="IG56" s="33"/>
      <c r="IH56" s="33"/>
      <c r="II56" s="33"/>
      <c r="IJ56" s="33"/>
      <c r="IK56" s="33"/>
      <c r="IL56" s="33"/>
      <c r="IM56" s="33"/>
      <c r="IN56" s="33"/>
      <c r="IO56" s="33"/>
      <c r="IP56" s="33"/>
      <c r="IQ56" s="33"/>
      <c r="IR56" s="33"/>
      <c r="IS56" s="33"/>
      <c r="IT56" s="33"/>
      <c r="IU56" s="33"/>
    </row>
    <row r="57" spans="1:255" s="38" customFormat="1" ht="20.25" hidden="1" customHeight="1">
      <c r="A57" s="25"/>
      <c r="B57"/>
      <c r="C57"/>
      <c r="D57"/>
      <c r="E57"/>
      <c r="F57"/>
      <c r="G57"/>
      <c r="H57"/>
      <c r="I57"/>
      <c r="J57"/>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c r="EO57" s="33"/>
      <c r="EP57" s="33"/>
      <c r="EQ57" s="33"/>
      <c r="ER57" s="33"/>
      <c r="ES57" s="33"/>
      <c r="ET57" s="33"/>
      <c r="EU57" s="33"/>
      <c r="EV57" s="33"/>
      <c r="EW57" s="33"/>
      <c r="EX57" s="33"/>
      <c r="EY57" s="33"/>
      <c r="EZ57" s="33"/>
      <c r="FA57" s="33"/>
      <c r="FB57" s="33"/>
      <c r="FC57" s="33"/>
      <c r="FD57" s="33"/>
      <c r="FE57" s="33"/>
      <c r="FF57" s="33"/>
      <c r="FG57" s="33"/>
      <c r="FH57" s="33"/>
      <c r="FI57" s="33"/>
      <c r="FJ57" s="33"/>
      <c r="FK57" s="33"/>
      <c r="FL57" s="33"/>
      <c r="FM57" s="33"/>
      <c r="FN57" s="33"/>
      <c r="FO57" s="33"/>
      <c r="FP57" s="33"/>
      <c r="FQ57" s="33"/>
      <c r="FR57" s="33"/>
      <c r="FS57" s="33"/>
      <c r="FT57" s="33"/>
      <c r="FU57" s="33"/>
      <c r="FV57" s="33"/>
      <c r="FW57" s="33"/>
      <c r="FX57" s="33"/>
      <c r="FY57" s="33"/>
      <c r="FZ57" s="33"/>
      <c r="GA57" s="33"/>
      <c r="GB57" s="33"/>
      <c r="GC57" s="33"/>
      <c r="GD57" s="33"/>
      <c r="GE57" s="33"/>
      <c r="GF57" s="33"/>
      <c r="GG57" s="33"/>
      <c r="GH57" s="33"/>
      <c r="GI57" s="33"/>
      <c r="GJ57" s="33"/>
      <c r="GK57" s="33"/>
      <c r="GL57" s="33"/>
      <c r="GM57" s="33"/>
      <c r="GN57" s="33"/>
      <c r="GO57" s="33"/>
      <c r="GP57" s="33"/>
      <c r="GQ57" s="33"/>
      <c r="GR57" s="33"/>
      <c r="GS57" s="33"/>
      <c r="GT57" s="33"/>
      <c r="GU57" s="33"/>
      <c r="GV57" s="33"/>
      <c r="GW57" s="33"/>
      <c r="GX57" s="33"/>
      <c r="GY57" s="33"/>
      <c r="GZ57" s="33"/>
      <c r="HA57" s="33"/>
      <c r="HB57" s="33"/>
      <c r="HC57" s="33"/>
      <c r="HD57" s="33"/>
      <c r="HE57" s="33"/>
      <c r="HF57" s="33"/>
      <c r="HG57" s="33"/>
      <c r="HH57" s="33"/>
      <c r="HI57" s="33"/>
      <c r="HJ57" s="33"/>
      <c r="HK57" s="33"/>
      <c r="HL57" s="33"/>
      <c r="HM57" s="33"/>
      <c r="HN57" s="33"/>
      <c r="HO57" s="33"/>
      <c r="HP57" s="33"/>
      <c r="HQ57" s="33"/>
      <c r="HR57" s="33"/>
      <c r="HS57" s="33"/>
      <c r="HT57" s="33"/>
      <c r="HU57" s="33"/>
      <c r="HV57" s="33"/>
      <c r="HW57" s="33"/>
      <c r="HX57" s="33"/>
      <c r="HY57" s="33"/>
      <c r="HZ57" s="33"/>
      <c r="IA57" s="33"/>
      <c r="IB57" s="33"/>
      <c r="IC57" s="33"/>
      <c r="ID57" s="33"/>
      <c r="IE57" s="33"/>
      <c r="IF57" s="33"/>
      <c r="IG57" s="33"/>
      <c r="IH57" s="33"/>
      <c r="II57" s="33"/>
      <c r="IJ57" s="33"/>
      <c r="IK57" s="33"/>
      <c r="IL57" s="33"/>
      <c r="IM57" s="33"/>
      <c r="IN57" s="33"/>
      <c r="IO57" s="33"/>
      <c r="IP57" s="33"/>
      <c r="IQ57" s="33"/>
      <c r="IR57" s="33"/>
      <c r="IS57" s="33"/>
      <c r="IT57" s="33"/>
      <c r="IU57" s="33"/>
    </row>
    <row r="58" spans="1:255" s="38" customFormat="1" ht="20.25" hidden="1" customHeight="1">
      <c r="A58" s="25"/>
      <c r="B58"/>
      <c r="C58"/>
      <c r="D58"/>
      <c r="E58"/>
      <c r="F58"/>
      <c r="G58"/>
      <c r="H58"/>
      <c r="I58"/>
      <c r="J58"/>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3"/>
      <c r="IQ58" s="33"/>
      <c r="IR58" s="33"/>
      <c r="IS58" s="33"/>
      <c r="IT58" s="33"/>
      <c r="IU58" s="33"/>
    </row>
    <row r="59" spans="1:255" s="38" customFormat="1" ht="20.25" hidden="1" customHeight="1">
      <c r="A59" s="25"/>
      <c r="B59"/>
      <c r="C59"/>
      <c r="D59"/>
      <c r="E59"/>
      <c r="F59"/>
      <c r="G59"/>
      <c r="H59"/>
      <c r="I59"/>
      <c r="J59"/>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3"/>
      <c r="IQ59" s="33"/>
      <c r="IR59" s="33"/>
      <c r="IS59" s="33"/>
      <c r="IT59" s="33"/>
      <c r="IU59" s="33"/>
    </row>
    <row r="60" spans="1:255" s="38" customFormat="1" ht="20.25" hidden="1" customHeight="1">
      <c r="A60" s="25"/>
      <c r="B60"/>
      <c r="C60"/>
      <c r="D60"/>
      <c r="E60"/>
      <c r="F60"/>
      <c r="G60"/>
      <c r="H60"/>
      <c r="I60"/>
      <c r="J60"/>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c r="ET60" s="33"/>
      <c r="EU60" s="33"/>
      <c r="EV60" s="33"/>
      <c r="EW60" s="33"/>
      <c r="EX60" s="33"/>
      <c r="EY60" s="33"/>
      <c r="EZ60" s="33"/>
      <c r="FA60" s="33"/>
      <c r="FB60" s="33"/>
      <c r="FC60" s="33"/>
      <c r="FD60" s="33"/>
      <c r="FE60" s="33"/>
      <c r="FF60" s="33"/>
      <c r="FG60" s="33"/>
      <c r="FH60" s="33"/>
      <c r="FI60" s="33"/>
      <c r="FJ60" s="33"/>
      <c r="FK60" s="33"/>
      <c r="FL60" s="33"/>
      <c r="FM60" s="33"/>
      <c r="FN60" s="33"/>
      <c r="FO60" s="33"/>
      <c r="FP60" s="33"/>
      <c r="FQ60" s="33"/>
      <c r="FR60" s="33"/>
      <c r="FS60" s="33"/>
      <c r="FT60" s="33"/>
      <c r="FU60" s="33"/>
      <c r="FV60" s="33"/>
      <c r="FW60" s="33"/>
      <c r="FX60" s="33"/>
      <c r="FY60" s="33"/>
      <c r="FZ60" s="33"/>
      <c r="GA60" s="33"/>
      <c r="GB60" s="33"/>
      <c r="GC60" s="33"/>
      <c r="GD60" s="33"/>
      <c r="GE60" s="33"/>
      <c r="GF60" s="33"/>
      <c r="GG60" s="33"/>
      <c r="GH60" s="33"/>
      <c r="GI60" s="33"/>
      <c r="GJ60" s="33"/>
      <c r="GK60" s="33"/>
      <c r="GL60" s="33"/>
      <c r="GM60" s="33"/>
      <c r="GN60" s="33"/>
      <c r="GO60" s="33"/>
      <c r="GP60" s="33"/>
      <c r="GQ60" s="33"/>
      <c r="GR60" s="33"/>
      <c r="GS60" s="33"/>
      <c r="GT60" s="33"/>
      <c r="GU60" s="33"/>
      <c r="GV60" s="33"/>
      <c r="GW60" s="33"/>
      <c r="GX60" s="33"/>
      <c r="GY60" s="33"/>
      <c r="GZ60" s="33"/>
      <c r="HA60" s="33"/>
      <c r="HB60" s="33"/>
      <c r="HC60" s="33"/>
      <c r="HD60" s="33"/>
      <c r="HE60" s="33"/>
      <c r="HF60" s="33"/>
      <c r="HG60" s="33"/>
      <c r="HH60" s="33"/>
      <c r="HI60" s="33"/>
      <c r="HJ60" s="33"/>
      <c r="HK60" s="33"/>
      <c r="HL60" s="33"/>
      <c r="HM60" s="33"/>
      <c r="HN60" s="33"/>
      <c r="HO60" s="33"/>
      <c r="HP60" s="33"/>
      <c r="HQ60" s="33"/>
      <c r="HR60" s="33"/>
      <c r="HS60" s="33"/>
      <c r="HT60" s="33"/>
      <c r="HU60" s="33"/>
      <c r="HV60" s="33"/>
      <c r="HW60" s="33"/>
      <c r="HX60" s="33"/>
      <c r="HY60" s="33"/>
      <c r="HZ60" s="33"/>
      <c r="IA60" s="33"/>
      <c r="IB60" s="33"/>
      <c r="IC60" s="33"/>
      <c r="ID60" s="33"/>
      <c r="IE60" s="33"/>
      <c r="IF60" s="33"/>
      <c r="IG60" s="33"/>
      <c r="IH60" s="33"/>
      <c r="II60" s="33"/>
      <c r="IJ60" s="33"/>
      <c r="IK60" s="33"/>
      <c r="IL60" s="33"/>
      <c r="IM60" s="33"/>
      <c r="IN60" s="33"/>
      <c r="IO60" s="33"/>
      <c r="IP60" s="33"/>
      <c r="IQ60" s="33"/>
      <c r="IR60" s="33"/>
      <c r="IS60" s="33"/>
      <c r="IT60" s="33"/>
      <c r="IU60" s="33"/>
    </row>
    <row r="61" spans="1:255" s="38" customFormat="1" ht="20.25" hidden="1" customHeight="1">
      <c r="A61" s="25"/>
      <c r="B61"/>
      <c r="C61"/>
      <c r="D61"/>
      <c r="E61"/>
      <c r="F61"/>
      <c r="G61"/>
      <c r="H61"/>
      <c r="I61"/>
      <c r="J61"/>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row>
    <row r="62" spans="1:255" s="38" customFormat="1" ht="20.25" hidden="1" customHeight="1">
      <c r="A62" s="25"/>
      <c r="B62"/>
      <c r="C62"/>
      <c r="D62"/>
      <c r="E62"/>
      <c r="F62"/>
      <c r="G62"/>
      <c r="H62"/>
      <c r="I62"/>
      <c r="J62"/>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c r="EV62" s="33"/>
      <c r="EW62" s="33"/>
      <c r="EX62" s="33"/>
      <c r="EY62" s="33"/>
      <c r="EZ62" s="33"/>
      <c r="FA62" s="33"/>
      <c r="FB62" s="33"/>
      <c r="FC62" s="33"/>
      <c r="FD62" s="33"/>
      <c r="FE62" s="33"/>
      <c r="FF62" s="33"/>
      <c r="FG62" s="33"/>
      <c r="FH62" s="33"/>
      <c r="FI62" s="33"/>
      <c r="FJ62" s="33"/>
      <c r="FK62" s="33"/>
      <c r="FL62" s="33"/>
      <c r="FM62" s="33"/>
      <c r="FN62" s="33"/>
      <c r="FO62" s="33"/>
      <c r="FP62" s="33"/>
      <c r="FQ62" s="33"/>
      <c r="FR62" s="33"/>
      <c r="FS62" s="33"/>
      <c r="FT62" s="33"/>
      <c r="FU62" s="33"/>
      <c r="FV62" s="33"/>
      <c r="FW62" s="33"/>
      <c r="FX62" s="33"/>
      <c r="FY62" s="33"/>
      <c r="FZ62" s="33"/>
      <c r="GA62" s="33"/>
      <c r="GB62" s="33"/>
      <c r="GC62" s="33"/>
      <c r="GD62" s="33"/>
      <c r="GE62" s="33"/>
      <c r="GF62" s="33"/>
      <c r="GG62" s="33"/>
      <c r="GH62" s="33"/>
      <c r="GI62" s="33"/>
      <c r="GJ62" s="33"/>
      <c r="GK62" s="33"/>
      <c r="GL62" s="33"/>
      <c r="GM62" s="33"/>
      <c r="GN62" s="33"/>
      <c r="GO62" s="33"/>
      <c r="GP62" s="33"/>
      <c r="GQ62" s="33"/>
      <c r="GR62" s="33"/>
      <c r="GS62" s="33"/>
      <c r="GT62" s="33"/>
      <c r="GU62" s="33"/>
      <c r="GV62" s="33"/>
      <c r="GW62" s="33"/>
      <c r="GX62" s="33"/>
      <c r="GY62" s="33"/>
      <c r="GZ62" s="33"/>
      <c r="HA62" s="33"/>
      <c r="HB62" s="33"/>
      <c r="HC62" s="33"/>
      <c r="HD62" s="33"/>
      <c r="HE62" s="33"/>
      <c r="HF62" s="33"/>
      <c r="HG62" s="33"/>
      <c r="HH62" s="33"/>
      <c r="HI62" s="33"/>
      <c r="HJ62" s="33"/>
      <c r="HK62" s="33"/>
      <c r="HL62" s="33"/>
      <c r="HM62" s="33"/>
      <c r="HN62" s="33"/>
      <c r="HO62" s="33"/>
      <c r="HP62" s="33"/>
      <c r="HQ62" s="33"/>
      <c r="HR62" s="33"/>
      <c r="HS62" s="33"/>
      <c r="HT62" s="33"/>
      <c r="HU62" s="33"/>
      <c r="HV62" s="33"/>
      <c r="HW62" s="33"/>
      <c r="HX62" s="33"/>
      <c r="HY62" s="33"/>
      <c r="HZ62" s="33"/>
      <c r="IA62" s="33"/>
      <c r="IB62" s="33"/>
      <c r="IC62" s="33"/>
      <c r="ID62" s="33"/>
      <c r="IE62" s="33"/>
      <c r="IF62" s="33"/>
      <c r="IG62" s="33"/>
      <c r="IH62" s="33"/>
      <c r="II62" s="33"/>
      <c r="IJ62" s="33"/>
      <c r="IK62" s="33"/>
      <c r="IL62" s="33"/>
      <c r="IM62" s="33"/>
      <c r="IN62" s="33"/>
      <c r="IO62" s="33"/>
      <c r="IP62" s="33"/>
      <c r="IQ62" s="33"/>
      <c r="IR62" s="33"/>
      <c r="IS62" s="33"/>
      <c r="IT62" s="33"/>
      <c r="IU62" s="33"/>
    </row>
    <row r="63" spans="1:255" s="38" customFormat="1" ht="20.25" hidden="1" customHeight="1">
      <c r="A63" s="25"/>
      <c r="B63"/>
      <c r="C63"/>
      <c r="D63"/>
      <c r="E63"/>
      <c r="F63"/>
      <c r="G63"/>
      <c r="H63"/>
      <c r="I63"/>
      <c r="J6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c r="ET63" s="33"/>
      <c r="EU63" s="33"/>
      <c r="EV63" s="33"/>
      <c r="EW63" s="33"/>
      <c r="EX63" s="33"/>
      <c r="EY63" s="33"/>
      <c r="EZ63" s="33"/>
      <c r="FA63" s="33"/>
      <c r="FB63" s="33"/>
      <c r="FC63" s="33"/>
      <c r="FD63" s="33"/>
      <c r="FE63" s="33"/>
      <c r="FF63" s="33"/>
      <c r="FG63" s="33"/>
      <c r="FH63" s="33"/>
      <c r="FI63" s="33"/>
      <c r="FJ63" s="33"/>
      <c r="FK63" s="33"/>
      <c r="FL63" s="33"/>
      <c r="FM63" s="33"/>
      <c r="FN63" s="33"/>
      <c r="FO63" s="33"/>
      <c r="FP63" s="33"/>
      <c r="FQ63" s="33"/>
      <c r="FR63" s="33"/>
      <c r="FS63" s="33"/>
      <c r="FT63" s="33"/>
      <c r="FU63" s="33"/>
      <c r="FV63" s="33"/>
      <c r="FW63" s="33"/>
      <c r="FX63" s="33"/>
      <c r="FY63" s="33"/>
      <c r="FZ63" s="33"/>
      <c r="GA63" s="33"/>
      <c r="GB63" s="33"/>
      <c r="GC63" s="33"/>
      <c r="GD63" s="33"/>
      <c r="GE63" s="33"/>
      <c r="GF63" s="33"/>
      <c r="GG63" s="33"/>
      <c r="GH63" s="33"/>
      <c r="GI63" s="33"/>
      <c r="GJ63" s="33"/>
      <c r="GK63" s="33"/>
      <c r="GL63" s="33"/>
      <c r="GM63" s="33"/>
      <c r="GN63" s="33"/>
      <c r="GO63" s="33"/>
      <c r="GP63" s="33"/>
      <c r="GQ63" s="33"/>
      <c r="GR63" s="33"/>
      <c r="GS63" s="33"/>
      <c r="GT63" s="33"/>
      <c r="GU63" s="33"/>
      <c r="GV63" s="33"/>
      <c r="GW63" s="33"/>
      <c r="GX63" s="33"/>
      <c r="GY63" s="33"/>
      <c r="GZ63" s="33"/>
      <c r="HA63" s="33"/>
      <c r="HB63" s="33"/>
      <c r="HC63" s="33"/>
      <c r="HD63" s="33"/>
      <c r="HE63" s="33"/>
      <c r="HF63" s="33"/>
      <c r="HG63" s="33"/>
      <c r="HH63" s="33"/>
      <c r="HI63" s="33"/>
      <c r="HJ63" s="33"/>
      <c r="HK63" s="33"/>
      <c r="HL63" s="33"/>
      <c r="HM63" s="33"/>
      <c r="HN63" s="33"/>
      <c r="HO63" s="33"/>
      <c r="HP63" s="33"/>
      <c r="HQ63" s="33"/>
      <c r="HR63" s="33"/>
      <c r="HS63" s="33"/>
      <c r="HT63" s="33"/>
      <c r="HU63" s="33"/>
      <c r="HV63" s="33"/>
      <c r="HW63" s="33"/>
      <c r="HX63" s="33"/>
      <c r="HY63" s="33"/>
      <c r="HZ63" s="33"/>
      <c r="IA63" s="33"/>
      <c r="IB63" s="33"/>
      <c r="IC63" s="33"/>
      <c r="ID63" s="33"/>
      <c r="IE63" s="33"/>
      <c r="IF63" s="33"/>
      <c r="IG63" s="33"/>
      <c r="IH63" s="33"/>
      <c r="II63" s="33"/>
      <c r="IJ63" s="33"/>
      <c r="IK63" s="33"/>
      <c r="IL63" s="33"/>
      <c r="IM63" s="33"/>
      <c r="IN63" s="33"/>
      <c r="IO63" s="33"/>
      <c r="IP63" s="33"/>
      <c r="IQ63" s="33"/>
      <c r="IR63" s="33"/>
      <c r="IS63" s="33"/>
      <c r="IT63" s="33"/>
      <c r="IU63" s="33"/>
    </row>
    <row r="64" spans="1:255" s="38" customFormat="1" ht="20.25" hidden="1" customHeight="1">
      <c r="A64" s="25"/>
      <c r="B64"/>
      <c r="C64"/>
      <c r="D64"/>
      <c r="E64"/>
      <c r="F64"/>
      <c r="G64"/>
      <c r="H64"/>
      <c r="I64"/>
      <c r="J64"/>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c r="FG64" s="33"/>
      <c r="FH64" s="33"/>
      <c r="FI64" s="33"/>
      <c r="FJ64" s="33"/>
      <c r="FK64" s="33"/>
      <c r="FL64" s="33"/>
      <c r="FM64" s="33"/>
      <c r="FN64" s="33"/>
      <c r="FO64" s="33"/>
      <c r="FP64" s="33"/>
      <c r="FQ64" s="33"/>
      <c r="FR64" s="33"/>
      <c r="FS64" s="33"/>
      <c r="FT64" s="33"/>
      <c r="FU64" s="33"/>
      <c r="FV64" s="33"/>
      <c r="FW64" s="33"/>
      <c r="FX64" s="33"/>
      <c r="FY64" s="33"/>
      <c r="FZ64" s="33"/>
      <c r="GA64" s="33"/>
      <c r="GB64" s="33"/>
      <c r="GC64" s="33"/>
      <c r="GD64" s="33"/>
      <c r="GE64" s="33"/>
      <c r="GF64" s="33"/>
      <c r="GG64" s="33"/>
      <c r="GH64" s="33"/>
      <c r="GI64" s="33"/>
      <c r="GJ64" s="33"/>
      <c r="GK64" s="33"/>
      <c r="GL64" s="33"/>
      <c r="GM64" s="33"/>
      <c r="GN64" s="33"/>
      <c r="GO64" s="33"/>
      <c r="GP64" s="33"/>
      <c r="GQ64" s="33"/>
      <c r="GR64" s="33"/>
      <c r="GS64" s="33"/>
      <c r="GT64" s="33"/>
      <c r="GU64" s="33"/>
      <c r="GV64" s="33"/>
      <c r="GW64" s="33"/>
      <c r="GX64" s="33"/>
      <c r="GY64" s="33"/>
      <c r="GZ64" s="33"/>
      <c r="HA64" s="33"/>
      <c r="HB64" s="33"/>
      <c r="HC64" s="33"/>
      <c r="HD64" s="33"/>
      <c r="HE64" s="33"/>
      <c r="HF64" s="33"/>
      <c r="HG64" s="33"/>
      <c r="HH64" s="33"/>
      <c r="HI64" s="33"/>
      <c r="HJ64" s="33"/>
      <c r="HK64" s="33"/>
      <c r="HL64" s="33"/>
      <c r="HM64" s="33"/>
      <c r="HN64" s="33"/>
      <c r="HO64" s="33"/>
      <c r="HP64" s="33"/>
      <c r="HQ64" s="33"/>
      <c r="HR64" s="33"/>
      <c r="HS64" s="33"/>
      <c r="HT64" s="33"/>
      <c r="HU64" s="33"/>
      <c r="HV64" s="33"/>
      <c r="HW64" s="33"/>
      <c r="HX64" s="33"/>
      <c r="HY64" s="33"/>
      <c r="HZ64" s="33"/>
      <c r="IA64" s="33"/>
      <c r="IB64" s="33"/>
      <c r="IC64" s="33"/>
      <c r="ID64" s="33"/>
      <c r="IE64" s="33"/>
      <c r="IF64" s="33"/>
      <c r="IG64" s="33"/>
      <c r="IH64" s="33"/>
      <c r="II64" s="33"/>
      <c r="IJ64" s="33"/>
      <c r="IK64" s="33"/>
      <c r="IL64" s="33"/>
      <c r="IM64" s="33"/>
      <c r="IN64" s="33"/>
      <c r="IO64" s="33"/>
      <c r="IP64" s="33"/>
      <c r="IQ64" s="33"/>
      <c r="IR64" s="33"/>
      <c r="IS64" s="33"/>
      <c r="IT64" s="33"/>
      <c r="IU64" s="33"/>
    </row>
    <row r="65" spans="1:255" s="38" customFormat="1" ht="20.25" hidden="1" customHeight="1">
      <c r="A65" s="25"/>
      <c r="B65"/>
      <c r="C65"/>
      <c r="D65"/>
      <c r="E65"/>
      <c r="F65"/>
      <c r="G65"/>
      <c r="H65"/>
      <c r="I65"/>
      <c r="J65"/>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c r="ET65" s="33"/>
      <c r="EU65" s="33"/>
      <c r="EV65" s="33"/>
      <c r="EW65" s="33"/>
      <c r="EX65" s="33"/>
      <c r="EY65" s="33"/>
      <c r="EZ65" s="33"/>
      <c r="FA65" s="33"/>
      <c r="FB65" s="33"/>
      <c r="FC65" s="33"/>
      <c r="FD65" s="33"/>
      <c r="FE65" s="33"/>
      <c r="FF65" s="33"/>
      <c r="FG65" s="33"/>
      <c r="FH65" s="33"/>
      <c r="FI65" s="33"/>
      <c r="FJ65" s="33"/>
      <c r="FK65" s="33"/>
      <c r="FL65" s="33"/>
      <c r="FM65" s="33"/>
      <c r="FN65" s="33"/>
      <c r="FO65" s="33"/>
      <c r="FP65" s="33"/>
      <c r="FQ65" s="33"/>
      <c r="FR65" s="33"/>
      <c r="FS65" s="33"/>
      <c r="FT65" s="33"/>
      <c r="FU65" s="33"/>
      <c r="FV65" s="33"/>
      <c r="FW65" s="33"/>
      <c r="FX65" s="33"/>
      <c r="FY65" s="33"/>
      <c r="FZ65" s="33"/>
      <c r="GA65" s="33"/>
      <c r="GB65" s="33"/>
      <c r="GC65" s="33"/>
      <c r="GD65" s="33"/>
      <c r="GE65" s="33"/>
      <c r="GF65" s="33"/>
      <c r="GG65" s="33"/>
      <c r="GH65" s="33"/>
      <c r="GI65" s="33"/>
      <c r="GJ65" s="33"/>
      <c r="GK65" s="33"/>
      <c r="GL65" s="33"/>
      <c r="GM65" s="33"/>
      <c r="GN65" s="33"/>
      <c r="GO65" s="33"/>
      <c r="GP65" s="33"/>
      <c r="GQ65" s="33"/>
      <c r="GR65" s="33"/>
      <c r="GS65" s="33"/>
      <c r="GT65" s="33"/>
      <c r="GU65" s="33"/>
      <c r="GV65" s="33"/>
      <c r="GW65" s="33"/>
      <c r="GX65" s="33"/>
      <c r="GY65" s="33"/>
      <c r="GZ65" s="33"/>
      <c r="HA65" s="33"/>
      <c r="HB65" s="33"/>
      <c r="HC65" s="33"/>
      <c r="HD65" s="33"/>
      <c r="HE65" s="33"/>
      <c r="HF65" s="33"/>
      <c r="HG65" s="33"/>
      <c r="HH65" s="33"/>
      <c r="HI65" s="33"/>
      <c r="HJ65" s="33"/>
      <c r="HK65" s="33"/>
      <c r="HL65" s="33"/>
      <c r="HM65" s="33"/>
      <c r="HN65" s="33"/>
      <c r="HO65" s="33"/>
      <c r="HP65" s="33"/>
      <c r="HQ65" s="33"/>
      <c r="HR65" s="33"/>
      <c r="HS65" s="33"/>
      <c r="HT65" s="33"/>
      <c r="HU65" s="33"/>
      <c r="HV65" s="33"/>
      <c r="HW65" s="33"/>
      <c r="HX65" s="33"/>
      <c r="HY65" s="33"/>
      <c r="HZ65" s="33"/>
      <c r="IA65" s="33"/>
      <c r="IB65" s="33"/>
      <c r="IC65" s="33"/>
      <c r="ID65" s="33"/>
      <c r="IE65" s="33"/>
      <c r="IF65" s="33"/>
      <c r="IG65" s="33"/>
      <c r="IH65" s="33"/>
      <c r="II65" s="33"/>
      <c r="IJ65" s="33"/>
      <c r="IK65" s="33"/>
      <c r="IL65" s="33"/>
      <c r="IM65" s="33"/>
      <c r="IN65" s="33"/>
      <c r="IO65" s="33"/>
      <c r="IP65" s="33"/>
      <c r="IQ65" s="33"/>
      <c r="IR65" s="33"/>
      <c r="IS65" s="33"/>
      <c r="IT65" s="33"/>
      <c r="IU65" s="33"/>
    </row>
    <row r="66" spans="1:255" s="38" customFormat="1" ht="20.25" hidden="1" customHeight="1">
      <c r="A66" s="25"/>
      <c r="B66"/>
      <c r="C66"/>
      <c r="D66"/>
      <c r="E66"/>
      <c r="F66"/>
      <c r="G66"/>
      <c r="H66"/>
      <c r="I66"/>
      <c r="J66"/>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c r="FG66" s="33"/>
      <c r="FH66" s="33"/>
      <c r="FI66" s="33"/>
      <c r="FJ66" s="33"/>
      <c r="FK66" s="33"/>
      <c r="FL66" s="33"/>
      <c r="FM66" s="33"/>
      <c r="FN66" s="33"/>
      <c r="FO66" s="33"/>
      <c r="FP66" s="33"/>
      <c r="FQ66" s="33"/>
      <c r="FR66" s="33"/>
      <c r="FS66" s="33"/>
      <c r="FT66" s="33"/>
      <c r="FU66" s="33"/>
      <c r="FV66" s="33"/>
      <c r="FW66" s="33"/>
      <c r="FX66" s="33"/>
      <c r="FY66" s="33"/>
      <c r="FZ66" s="33"/>
      <c r="GA66" s="33"/>
      <c r="GB66" s="33"/>
      <c r="GC66" s="33"/>
      <c r="GD66" s="33"/>
      <c r="GE66" s="33"/>
      <c r="GF66" s="33"/>
      <c r="GG66" s="33"/>
      <c r="GH66" s="33"/>
      <c r="GI66" s="33"/>
      <c r="GJ66" s="33"/>
      <c r="GK66" s="33"/>
      <c r="GL66" s="33"/>
      <c r="GM66" s="33"/>
      <c r="GN66" s="33"/>
      <c r="GO66" s="33"/>
      <c r="GP66" s="33"/>
      <c r="GQ66" s="33"/>
      <c r="GR66" s="33"/>
      <c r="GS66" s="33"/>
      <c r="GT66" s="33"/>
      <c r="GU66" s="33"/>
      <c r="GV66" s="33"/>
      <c r="GW66" s="33"/>
      <c r="GX66" s="33"/>
      <c r="GY66" s="33"/>
      <c r="GZ66" s="33"/>
      <c r="HA66" s="33"/>
      <c r="HB66" s="33"/>
      <c r="HC66" s="33"/>
      <c r="HD66" s="33"/>
      <c r="HE66" s="33"/>
      <c r="HF66" s="33"/>
      <c r="HG66" s="33"/>
      <c r="HH66" s="33"/>
      <c r="HI66" s="33"/>
      <c r="HJ66" s="33"/>
      <c r="HK66" s="33"/>
      <c r="HL66" s="33"/>
      <c r="HM66" s="33"/>
      <c r="HN66" s="33"/>
      <c r="HO66" s="33"/>
      <c r="HP66" s="33"/>
      <c r="HQ66" s="33"/>
      <c r="HR66" s="33"/>
      <c r="HS66" s="33"/>
      <c r="HT66" s="33"/>
      <c r="HU66" s="33"/>
      <c r="HV66" s="33"/>
      <c r="HW66" s="33"/>
      <c r="HX66" s="33"/>
      <c r="HY66" s="33"/>
      <c r="HZ66" s="33"/>
      <c r="IA66" s="33"/>
      <c r="IB66" s="33"/>
      <c r="IC66" s="33"/>
      <c r="ID66" s="33"/>
      <c r="IE66" s="33"/>
      <c r="IF66" s="33"/>
      <c r="IG66" s="33"/>
      <c r="IH66" s="33"/>
      <c r="II66" s="33"/>
      <c r="IJ66" s="33"/>
      <c r="IK66" s="33"/>
      <c r="IL66" s="33"/>
      <c r="IM66" s="33"/>
      <c r="IN66" s="33"/>
      <c r="IO66" s="33"/>
      <c r="IP66" s="33"/>
      <c r="IQ66" s="33"/>
      <c r="IR66" s="33"/>
      <c r="IS66" s="33"/>
      <c r="IT66" s="33"/>
      <c r="IU66" s="33"/>
    </row>
    <row r="67" spans="1:255" s="38" customFormat="1" ht="20.25" hidden="1" customHeight="1">
      <c r="A67" s="25"/>
      <c r="B67"/>
      <c r="C67"/>
      <c r="D67"/>
      <c r="E67"/>
      <c r="F67"/>
      <c r="G67"/>
      <c r="H67"/>
      <c r="I67"/>
      <c r="J67"/>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c r="ET67" s="33"/>
      <c r="EU67" s="33"/>
      <c r="EV67" s="33"/>
      <c r="EW67" s="33"/>
      <c r="EX67" s="33"/>
      <c r="EY67" s="33"/>
      <c r="EZ67" s="33"/>
      <c r="FA67" s="33"/>
      <c r="FB67" s="33"/>
      <c r="FC67" s="33"/>
      <c r="FD67" s="33"/>
      <c r="FE67" s="33"/>
      <c r="FF67" s="33"/>
      <c r="FG67" s="33"/>
      <c r="FH67" s="33"/>
      <c r="FI67" s="33"/>
      <c r="FJ67" s="33"/>
      <c r="FK67" s="33"/>
      <c r="FL67" s="33"/>
      <c r="FM67" s="33"/>
      <c r="FN67" s="33"/>
      <c r="FO67" s="33"/>
      <c r="FP67" s="33"/>
      <c r="FQ67" s="33"/>
      <c r="FR67" s="33"/>
      <c r="FS67" s="33"/>
      <c r="FT67" s="33"/>
      <c r="FU67" s="33"/>
      <c r="FV67" s="33"/>
      <c r="FW67" s="33"/>
      <c r="FX67" s="33"/>
      <c r="FY67" s="33"/>
      <c r="FZ67" s="33"/>
      <c r="GA67" s="33"/>
      <c r="GB67" s="33"/>
      <c r="GC67" s="33"/>
      <c r="GD67" s="33"/>
      <c r="GE67" s="33"/>
      <c r="GF67" s="33"/>
      <c r="GG67" s="33"/>
      <c r="GH67" s="33"/>
      <c r="GI67" s="33"/>
      <c r="GJ67" s="33"/>
      <c r="GK67" s="33"/>
      <c r="GL67" s="33"/>
      <c r="GM67" s="33"/>
      <c r="GN67" s="33"/>
      <c r="GO67" s="33"/>
      <c r="GP67" s="33"/>
      <c r="GQ67" s="33"/>
      <c r="GR67" s="33"/>
      <c r="GS67" s="33"/>
      <c r="GT67" s="33"/>
      <c r="GU67" s="33"/>
      <c r="GV67" s="33"/>
      <c r="GW67" s="33"/>
      <c r="GX67" s="33"/>
      <c r="GY67" s="33"/>
      <c r="GZ67" s="33"/>
      <c r="HA67" s="33"/>
      <c r="HB67" s="33"/>
      <c r="HC67" s="33"/>
      <c r="HD67" s="33"/>
      <c r="HE67" s="33"/>
      <c r="HF67" s="33"/>
      <c r="HG67" s="33"/>
      <c r="HH67" s="33"/>
      <c r="HI67" s="33"/>
      <c r="HJ67" s="33"/>
      <c r="HK67" s="33"/>
      <c r="HL67" s="33"/>
      <c r="HM67" s="33"/>
      <c r="HN67" s="33"/>
      <c r="HO67" s="33"/>
      <c r="HP67" s="33"/>
      <c r="HQ67" s="33"/>
      <c r="HR67" s="33"/>
      <c r="HS67" s="33"/>
      <c r="HT67" s="33"/>
      <c r="HU67" s="33"/>
      <c r="HV67" s="33"/>
      <c r="HW67" s="33"/>
      <c r="HX67" s="33"/>
      <c r="HY67" s="33"/>
      <c r="HZ67" s="33"/>
      <c r="IA67" s="33"/>
      <c r="IB67" s="33"/>
      <c r="IC67" s="33"/>
      <c r="ID67" s="33"/>
      <c r="IE67" s="33"/>
      <c r="IF67" s="33"/>
      <c r="IG67" s="33"/>
      <c r="IH67" s="33"/>
      <c r="II67" s="33"/>
      <c r="IJ67" s="33"/>
      <c r="IK67" s="33"/>
      <c r="IL67" s="33"/>
      <c r="IM67" s="33"/>
      <c r="IN67" s="33"/>
      <c r="IO67" s="33"/>
      <c r="IP67" s="33"/>
      <c r="IQ67" s="33"/>
      <c r="IR67" s="33"/>
      <c r="IS67" s="33"/>
      <c r="IT67" s="33"/>
      <c r="IU67" s="33"/>
    </row>
    <row r="68" spans="1:255" s="38" customFormat="1" ht="20.25" hidden="1" customHeight="1">
      <c r="A68" s="25"/>
      <c r="B68"/>
      <c r="C68"/>
      <c r="D68"/>
      <c r="E68"/>
      <c r="F68"/>
      <c r="G68"/>
      <c r="H68"/>
      <c r="I68"/>
      <c r="J68"/>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c r="EV68" s="33"/>
      <c r="EW68" s="33"/>
      <c r="EX68" s="33"/>
      <c r="EY68" s="33"/>
      <c r="EZ68" s="33"/>
      <c r="FA68" s="33"/>
      <c r="FB68" s="33"/>
      <c r="FC68" s="33"/>
      <c r="FD68" s="33"/>
      <c r="FE68" s="33"/>
      <c r="FF68" s="33"/>
      <c r="FG68" s="33"/>
      <c r="FH68" s="33"/>
      <c r="FI68" s="33"/>
      <c r="FJ68" s="33"/>
      <c r="FK68" s="33"/>
      <c r="FL68" s="33"/>
      <c r="FM68" s="33"/>
      <c r="FN68" s="33"/>
      <c r="FO68" s="33"/>
      <c r="FP68" s="33"/>
      <c r="FQ68" s="33"/>
      <c r="FR68" s="33"/>
      <c r="FS68" s="33"/>
      <c r="FT68" s="33"/>
      <c r="FU68" s="33"/>
      <c r="FV68" s="33"/>
      <c r="FW68" s="33"/>
      <c r="FX68" s="33"/>
      <c r="FY68" s="33"/>
      <c r="FZ68" s="33"/>
      <c r="GA68" s="33"/>
      <c r="GB68" s="33"/>
      <c r="GC68" s="33"/>
      <c r="GD68" s="33"/>
      <c r="GE68" s="33"/>
      <c r="GF68" s="33"/>
      <c r="GG68" s="33"/>
      <c r="GH68" s="33"/>
      <c r="GI68" s="33"/>
      <c r="GJ68" s="33"/>
      <c r="GK68" s="33"/>
      <c r="GL68" s="33"/>
      <c r="GM68" s="33"/>
      <c r="GN68" s="33"/>
      <c r="GO68" s="33"/>
      <c r="GP68" s="33"/>
      <c r="GQ68" s="33"/>
      <c r="GR68" s="33"/>
      <c r="GS68" s="33"/>
      <c r="GT68" s="33"/>
      <c r="GU68" s="33"/>
      <c r="GV68" s="33"/>
      <c r="GW68" s="33"/>
      <c r="GX68" s="33"/>
      <c r="GY68" s="33"/>
      <c r="GZ68" s="33"/>
      <c r="HA68" s="33"/>
      <c r="HB68" s="33"/>
      <c r="HC68" s="33"/>
      <c r="HD68" s="33"/>
      <c r="HE68" s="33"/>
      <c r="HF68" s="33"/>
      <c r="HG68" s="33"/>
      <c r="HH68" s="33"/>
      <c r="HI68" s="33"/>
      <c r="HJ68" s="33"/>
      <c r="HK68" s="33"/>
      <c r="HL68" s="33"/>
      <c r="HM68" s="33"/>
      <c r="HN68" s="33"/>
      <c r="HO68" s="33"/>
      <c r="HP68" s="33"/>
      <c r="HQ68" s="33"/>
      <c r="HR68" s="33"/>
      <c r="HS68" s="33"/>
      <c r="HT68" s="33"/>
      <c r="HU68" s="33"/>
      <c r="HV68" s="33"/>
      <c r="HW68" s="33"/>
      <c r="HX68" s="33"/>
      <c r="HY68" s="33"/>
      <c r="HZ68" s="33"/>
      <c r="IA68" s="33"/>
      <c r="IB68" s="33"/>
      <c r="IC68" s="33"/>
      <c r="ID68" s="33"/>
      <c r="IE68" s="33"/>
      <c r="IF68" s="33"/>
      <c r="IG68" s="33"/>
      <c r="IH68" s="33"/>
      <c r="II68" s="33"/>
      <c r="IJ68" s="33"/>
      <c r="IK68" s="33"/>
      <c r="IL68" s="33"/>
      <c r="IM68" s="33"/>
      <c r="IN68" s="33"/>
      <c r="IO68" s="33"/>
      <c r="IP68" s="33"/>
      <c r="IQ68" s="33"/>
      <c r="IR68" s="33"/>
      <c r="IS68" s="33"/>
      <c r="IT68" s="33"/>
      <c r="IU68" s="33"/>
    </row>
    <row r="69" spans="1:255" s="38" customFormat="1" ht="20.25" hidden="1" customHeight="1">
      <c r="A69" s="25"/>
      <c r="B69"/>
      <c r="C69"/>
      <c r="D69"/>
      <c r="E69"/>
      <c r="F69"/>
      <c r="G69"/>
      <c r="H69"/>
      <c r="I69"/>
      <c r="J69"/>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33"/>
      <c r="FH69" s="33"/>
      <c r="FI69" s="33"/>
      <c r="FJ69" s="33"/>
      <c r="FK69" s="33"/>
      <c r="FL69" s="33"/>
      <c r="FM69" s="33"/>
      <c r="FN69" s="33"/>
      <c r="FO69" s="33"/>
      <c r="FP69" s="33"/>
      <c r="FQ69" s="33"/>
      <c r="FR69" s="33"/>
      <c r="FS69" s="33"/>
      <c r="FT69" s="33"/>
      <c r="FU69" s="33"/>
      <c r="FV69" s="33"/>
      <c r="FW69" s="33"/>
      <c r="FX69" s="33"/>
      <c r="FY69" s="33"/>
      <c r="FZ69" s="33"/>
      <c r="GA69" s="33"/>
      <c r="GB69" s="33"/>
      <c r="GC69" s="33"/>
      <c r="GD69" s="33"/>
      <c r="GE69" s="33"/>
      <c r="GF69" s="33"/>
      <c r="GG69" s="33"/>
      <c r="GH69" s="33"/>
      <c r="GI69" s="33"/>
      <c r="GJ69" s="33"/>
      <c r="GK69" s="33"/>
      <c r="GL69" s="33"/>
      <c r="GM69" s="33"/>
      <c r="GN69" s="33"/>
      <c r="GO69" s="33"/>
      <c r="GP69" s="33"/>
      <c r="GQ69" s="33"/>
      <c r="GR69" s="33"/>
      <c r="GS69" s="33"/>
      <c r="GT69" s="33"/>
      <c r="GU69" s="33"/>
      <c r="GV69" s="33"/>
      <c r="GW69" s="33"/>
      <c r="GX69" s="33"/>
      <c r="GY69" s="33"/>
      <c r="GZ69" s="33"/>
      <c r="HA69" s="33"/>
      <c r="HB69" s="33"/>
      <c r="HC69" s="33"/>
      <c r="HD69" s="33"/>
      <c r="HE69" s="33"/>
      <c r="HF69" s="33"/>
      <c r="HG69" s="33"/>
      <c r="HH69" s="33"/>
      <c r="HI69" s="33"/>
      <c r="HJ69" s="33"/>
      <c r="HK69" s="33"/>
      <c r="HL69" s="33"/>
      <c r="HM69" s="33"/>
      <c r="HN69" s="33"/>
      <c r="HO69" s="33"/>
      <c r="HP69" s="33"/>
      <c r="HQ69" s="33"/>
      <c r="HR69" s="33"/>
      <c r="HS69" s="33"/>
      <c r="HT69" s="33"/>
      <c r="HU69" s="33"/>
      <c r="HV69" s="33"/>
      <c r="HW69" s="33"/>
      <c r="HX69" s="33"/>
      <c r="HY69" s="33"/>
      <c r="HZ69" s="33"/>
      <c r="IA69" s="33"/>
      <c r="IB69" s="33"/>
      <c r="IC69" s="33"/>
      <c r="ID69" s="33"/>
      <c r="IE69" s="33"/>
      <c r="IF69" s="33"/>
      <c r="IG69" s="33"/>
      <c r="IH69" s="33"/>
      <c r="II69" s="33"/>
      <c r="IJ69" s="33"/>
      <c r="IK69" s="33"/>
      <c r="IL69" s="33"/>
      <c r="IM69" s="33"/>
      <c r="IN69" s="33"/>
      <c r="IO69" s="33"/>
      <c r="IP69" s="33"/>
      <c r="IQ69" s="33"/>
      <c r="IR69" s="33"/>
      <c r="IS69" s="33"/>
      <c r="IT69" s="33"/>
      <c r="IU69" s="33"/>
    </row>
    <row r="70" spans="1:255" s="38" customFormat="1" ht="20.25" hidden="1" customHeight="1">
      <c r="A70" s="25"/>
      <c r="B70"/>
      <c r="C70"/>
      <c r="D70"/>
      <c r="E70"/>
      <c r="F70"/>
      <c r="G70"/>
      <c r="H70"/>
      <c r="I70"/>
      <c r="J70"/>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33"/>
      <c r="FH70" s="33"/>
      <c r="FI70" s="33"/>
      <c r="FJ70" s="33"/>
      <c r="FK70" s="33"/>
      <c r="FL70" s="33"/>
      <c r="FM70" s="33"/>
      <c r="FN70" s="33"/>
      <c r="FO70" s="33"/>
      <c r="FP70" s="33"/>
      <c r="FQ70" s="33"/>
      <c r="FR70" s="33"/>
      <c r="FS70" s="33"/>
      <c r="FT70" s="33"/>
      <c r="FU70" s="33"/>
      <c r="FV70" s="33"/>
      <c r="FW70" s="33"/>
      <c r="FX70" s="33"/>
      <c r="FY70" s="33"/>
      <c r="FZ70" s="33"/>
      <c r="GA70" s="33"/>
      <c r="GB70" s="33"/>
      <c r="GC70" s="33"/>
      <c r="GD70" s="33"/>
      <c r="GE70" s="33"/>
      <c r="GF70" s="33"/>
      <c r="GG70" s="33"/>
      <c r="GH70" s="33"/>
      <c r="GI70" s="33"/>
      <c r="GJ70" s="33"/>
      <c r="GK70" s="33"/>
      <c r="GL70" s="33"/>
      <c r="GM70" s="33"/>
      <c r="GN70" s="33"/>
      <c r="GO70" s="33"/>
      <c r="GP70" s="33"/>
      <c r="GQ70" s="33"/>
      <c r="GR70" s="33"/>
      <c r="GS70" s="33"/>
      <c r="GT70" s="33"/>
      <c r="GU70" s="33"/>
      <c r="GV70" s="33"/>
      <c r="GW70" s="33"/>
      <c r="GX70" s="33"/>
      <c r="GY70" s="33"/>
      <c r="GZ70" s="33"/>
      <c r="HA70" s="33"/>
      <c r="HB70" s="33"/>
      <c r="HC70" s="33"/>
      <c r="HD70" s="33"/>
      <c r="HE70" s="33"/>
      <c r="HF70" s="33"/>
      <c r="HG70" s="33"/>
      <c r="HH70" s="33"/>
      <c r="HI70" s="33"/>
      <c r="HJ70" s="33"/>
      <c r="HK70" s="33"/>
      <c r="HL70" s="33"/>
      <c r="HM70" s="33"/>
      <c r="HN70" s="33"/>
      <c r="HO70" s="33"/>
      <c r="HP70" s="33"/>
      <c r="HQ70" s="33"/>
      <c r="HR70" s="33"/>
      <c r="HS70" s="33"/>
      <c r="HT70" s="33"/>
      <c r="HU70" s="33"/>
      <c r="HV70" s="33"/>
      <c r="HW70" s="33"/>
      <c r="HX70" s="33"/>
      <c r="HY70" s="33"/>
      <c r="HZ70" s="33"/>
      <c r="IA70" s="33"/>
      <c r="IB70" s="33"/>
      <c r="IC70" s="33"/>
      <c r="ID70" s="33"/>
      <c r="IE70" s="33"/>
      <c r="IF70" s="33"/>
      <c r="IG70" s="33"/>
      <c r="IH70" s="33"/>
      <c r="II70" s="33"/>
      <c r="IJ70" s="33"/>
      <c r="IK70" s="33"/>
      <c r="IL70" s="33"/>
      <c r="IM70" s="33"/>
      <c r="IN70" s="33"/>
      <c r="IO70" s="33"/>
      <c r="IP70" s="33"/>
      <c r="IQ70" s="33"/>
      <c r="IR70" s="33"/>
      <c r="IS70" s="33"/>
      <c r="IT70" s="33"/>
      <c r="IU70" s="33"/>
    </row>
    <row r="71" spans="1:255" s="38" customFormat="1" ht="20.25" hidden="1" customHeight="1">
      <c r="A71" s="25"/>
      <c r="B71"/>
      <c r="C71"/>
      <c r="D71"/>
      <c r="E71"/>
      <c r="F71"/>
      <c r="G71"/>
      <c r="H71"/>
      <c r="I71"/>
      <c r="J71"/>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c r="ET71" s="33"/>
      <c r="EU71" s="33"/>
      <c r="EV71" s="33"/>
      <c r="EW71" s="33"/>
      <c r="EX71" s="33"/>
      <c r="EY71" s="33"/>
      <c r="EZ71" s="33"/>
      <c r="FA71" s="33"/>
      <c r="FB71" s="33"/>
      <c r="FC71" s="33"/>
      <c r="FD71" s="33"/>
      <c r="FE71" s="33"/>
      <c r="FF71" s="33"/>
      <c r="FG71" s="33"/>
      <c r="FH71" s="33"/>
      <c r="FI71" s="33"/>
      <c r="FJ71" s="33"/>
      <c r="FK71" s="33"/>
      <c r="FL71" s="33"/>
      <c r="FM71" s="33"/>
      <c r="FN71" s="33"/>
      <c r="FO71" s="33"/>
      <c r="FP71" s="33"/>
      <c r="FQ71" s="33"/>
      <c r="FR71" s="33"/>
      <c r="FS71" s="33"/>
      <c r="FT71" s="33"/>
      <c r="FU71" s="33"/>
      <c r="FV71" s="33"/>
      <c r="FW71" s="33"/>
      <c r="FX71" s="33"/>
      <c r="FY71" s="33"/>
      <c r="FZ71" s="33"/>
      <c r="GA71" s="33"/>
      <c r="GB71" s="33"/>
      <c r="GC71" s="33"/>
      <c r="GD71" s="33"/>
      <c r="GE71" s="33"/>
      <c r="GF71" s="33"/>
      <c r="GG71" s="33"/>
      <c r="GH71" s="33"/>
      <c r="GI71" s="33"/>
      <c r="GJ71" s="33"/>
      <c r="GK71" s="33"/>
      <c r="GL71" s="33"/>
      <c r="GM71" s="33"/>
      <c r="GN71" s="33"/>
      <c r="GO71" s="33"/>
      <c r="GP71" s="33"/>
      <c r="GQ71" s="33"/>
      <c r="GR71" s="33"/>
      <c r="GS71" s="33"/>
      <c r="GT71" s="33"/>
      <c r="GU71" s="33"/>
      <c r="GV71" s="33"/>
      <c r="GW71" s="33"/>
      <c r="GX71" s="33"/>
      <c r="GY71" s="33"/>
      <c r="GZ71" s="33"/>
      <c r="HA71" s="33"/>
      <c r="HB71" s="33"/>
      <c r="HC71" s="33"/>
      <c r="HD71" s="33"/>
      <c r="HE71" s="33"/>
      <c r="HF71" s="33"/>
      <c r="HG71" s="33"/>
      <c r="HH71" s="33"/>
      <c r="HI71" s="33"/>
      <c r="HJ71" s="33"/>
      <c r="HK71" s="33"/>
      <c r="HL71" s="33"/>
      <c r="HM71" s="33"/>
      <c r="HN71" s="33"/>
      <c r="HO71" s="33"/>
      <c r="HP71" s="33"/>
      <c r="HQ71" s="33"/>
      <c r="HR71" s="33"/>
      <c r="HS71" s="33"/>
      <c r="HT71" s="33"/>
      <c r="HU71" s="33"/>
      <c r="HV71" s="33"/>
      <c r="HW71" s="33"/>
      <c r="HX71" s="33"/>
      <c r="HY71" s="33"/>
      <c r="HZ71" s="33"/>
      <c r="IA71" s="33"/>
      <c r="IB71" s="33"/>
      <c r="IC71" s="33"/>
      <c r="ID71" s="33"/>
      <c r="IE71" s="33"/>
      <c r="IF71" s="33"/>
      <c r="IG71" s="33"/>
      <c r="IH71" s="33"/>
      <c r="II71" s="33"/>
      <c r="IJ71" s="33"/>
      <c r="IK71" s="33"/>
      <c r="IL71" s="33"/>
      <c r="IM71" s="33"/>
      <c r="IN71" s="33"/>
      <c r="IO71" s="33"/>
      <c r="IP71" s="33"/>
      <c r="IQ71" s="33"/>
      <c r="IR71" s="33"/>
      <c r="IS71" s="33"/>
      <c r="IT71" s="33"/>
      <c r="IU71" s="33"/>
    </row>
    <row r="72" spans="1:255" s="38" customFormat="1" ht="20.25" hidden="1" customHeight="1">
      <c r="A72" s="25"/>
      <c r="B72"/>
      <c r="C72"/>
      <c r="D72"/>
      <c r="E72"/>
      <c r="F72"/>
      <c r="G72"/>
      <c r="H72"/>
      <c r="I72"/>
      <c r="J72"/>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33"/>
      <c r="EV72" s="33"/>
      <c r="EW72" s="33"/>
      <c r="EX72" s="33"/>
      <c r="EY72" s="33"/>
      <c r="EZ72" s="33"/>
      <c r="FA72" s="33"/>
      <c r="FB72" s="33"/>
      <c r="FC72" s="33"/>
      <c r="FD72" s="33"/>
      <c r="FE72" s="33"/>
      <c r="FF72" s="33"/>
      <c r="FG72" s="33"/>
      <c r="FH72" s="33"/>
      <c r="FI72" s="33"/>
      <c r="FJ72" s="33"/>
      <c r="FK72" s="33"/>
      <c r="FL72" s="33"/>
      <c r="FM72" s="33"/>
      <c r="FN72" s="33"/>
      <c r="FO72" s="33"/>
      <c r="FP72" s="33"/>
      <c r="FQ72" s="33"/>
      <c r="FR72" s="33"/>
      <c r="FS72" s="33"/>
      <c r="FT72" s="33"/>
      <c r="FU72" s="33"/>
      <c r="FV72" s="33"/>
      <c r="FW72" s="33"/>
      <c r="FX72" s="33"/>
      <c r="FY72" s="33"/>
      <c r="FZ72" s="33"/>
      <c r="GA72" s="33"/>
      <c r="GB72" s="33"/>
      <c r="GC72" s="33"/>
      <c r="GD72" s="33"/>
      <c r="GE72" s="33"/>
      <c r="GF72" s="33"/>
      <c r="GG72" s="33"/>
      <c r="GH72" s="33"/>
      <c r="GI72" s="33"/>
      <c r="GJ72" s="33"/>
      <c r="GK72" s="33"/>
      <c r="GL72" s="33"/>
      <c r="GM72" s="33"/>
      <c r="GN72" s="33"/>
      <c r="GO72" s="33"/>
      <c r="GP72" s="33"/>
      <c r="GQ72" s="33"/>
      <c r="GR72" s="33"/>
      <c r="GS72" s="33"/>
      <c r="GT72" s="33"/>
      <c r="GU72" s="33"/>
      <c r="GV72" s="33"/>
      <c r="GW72" s="33"/>
      <c r="GX72" s="33"/>
      <c r="GY72" s="33"/>
      <c r="GZ72" s="33"/>
      <c r="HA72" s="33"/>
      <c r="HB72" s="33"/>
      <c r="HC72" s="33"/>
      <c r="HD72" s="33"/>
      <c r="HE72" s="33"/>
      <c r="HF72" s="33"/>
      <c r="HG72" s="33"/>
      <c r="HH72" s="33"/>
      <c r="HI72" s="33"/>
      <c r="HJ72" s="33"/>
      <c r="HK72" s="33"/>
      <c r="HL72" s="33"/>
      <c r="HM72" s="33"/>
      <c r="HN72" s="33"/>
      <c r="HO72" s="33"/>
      <c r="HP72" s="33"/>
      <c r="HQ72" s="33"/>
      <c r="HR72" s="33"/>
      <c r="HS72" s="33"/>
      <c r="HT72" s="33"/>
      <c r="HU72" s="33"/>
      <c r="HV72" s="33"/>
      <c r="HW72" s="33"/>
      <c r="HX72" s="33"/>
      <c r="HY72" s="33"/>
      <c r="HZ72" s="33"/>
      <c r="IA72" s="33"/>
      <c r="IB72" s="33"/>
      <c r="IC72" s="33"/>
      <c r="ID72" s="33"/>
      <c r="IE72" s="33"/>
      <c r="IF72" s="33"/>
      <c r="IG72" s="33"/>
      <c r="IH72" s="33"/>
      <c r="II72" s="33"/>
      <c r="IJ72" s="33"/>
      <c r="IK72" s="33"/>
      <c r="IL72" s="33"/>
      <c r="IM72" s="33"/>
      <c r="IN72" s="33"/>
      <c r="IO72" s="33"/>
      <c r="IP72" s="33"/>
      <c r="IQ72" s="33"/>
      <c r="IR72" s="33"/>
      <c r="IS72" s="33"/>
      <c r="IT72" s="33"/>
      <c r="IU72" s="33"/>
    </row>
    <row r="73" spans="1:255" s="38" customFormat="1" ht="20.25" hidden="1" customHeight="1">
      <c r="A73" s="25"/>
      <c r="B73"/>
      <c r="C73"/>
      <c r="D73"/>
      <c r="E73"/>
      <c r="F73"/>
      <c r="G73"/>
      <c r="H73"/>
      <c r="I73"/>
      <c r="J7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c r="ET73" s="33"/>
      <c r="EU73" s="33"/>
      <c r="EV73" s="33"/>
      <c r="EW73" s="33"/>
      <c r="EX73" s="33"/>
      <c r="EY73" s="33"/>
      <c r="EZ73" s="33"/>
      <c r="FA73" s="33"/>
      <c r="FB73" s="33"/>
      <c r="FC73" s="33"/>
      <c r="FD73" s="33"/>
      <c r="FE73" s="33"/>
      <c r="FF73" s="33"/>
      <c r="FG73" s="33"/>
      <c r="FH73" s="33"/>
      <c r="FI73" s="33"/>
      <c r="FJ73" s="33"/>
      <c r="FK73" s="33"/>
      <c r="FL73" s="33"/>
      <c r="FM73" s="33"/>
      <c r="FN73" s="33"/>
      <c r="FO73" s="33"/>
      <c r="FP73" s="33"/>
      <c r="FQ73" s="33"/>
      <c r="FR73" s="33"/>
      <c r="FS73" s="33"/>
      <c r="FT73" s="33"/>
      <c r="FU73" s="33"/>
      <c r="FV73" s="33"/>
      <c r="FW73" s="33"/>
      <c r="FX73" s="33"/>
      <c r="FY73" s="33"/>
      <c r="FZ73" s="33"/>
      <c r="GA73" s="33"/>
      <c r="GB73" s="33"/>
      <c r="GC73" s="33"/>
      <c r="GD73" s="33"/>
      <c r="GE73" s="33"/>
      <c r="GF73" s="33"/>
      <c r="GG73" s="33"/>
      <c r="GH73" s="33"/>
      <c r="GI73" s="33"/>
      <c r="GJ73" s="33"/>
      <c r="GK73" s="33"/>
      <c r="GL73" s="33"/>
      <c r="GM73" s="33"/>
      <c r="GN73" s="33"/>
      <c r="GO73" s="33"/>
      <c r="GP73" s="33"/>
      <c r="GQ73" s="33"/>
      <c r="GR73" s="33"/>
      <c r="GS73" s="33"/>
      <c r="GT73" s="33"/>
      <c r="GU73" s="33"/>
      <c r="GV73" s="33"/>
      <c r="GW73" s="33"/>
      <c r="GX73" s="33"/>
      <c r="GY73" s="33"/>
      <c r="GZ73" s="33"/>
      <c r="HA73" s="33"/>
      <c r="HB73" s="33"/>
      <c r="HC73" s="33"/>
      <c r="HD73" s="33"/>
      <c r="HE73" s="33"/>
      <c r="HF73" s="33"/>
      <c r="HG73" s="33"/>
      <c r="HH73" s="33"/>
      <c r="HI73" s="33"/>
      <c r="HJ73" s="33"/>
      <c r="HK73" s="33"/>
      <c r="HL73" s="33"/>
      <c r="HM73" s="33"/>
      <c r="HN73" s="33"/>
      <c r="HO73" s="33"/>
      <c r="HP73" s="33"/>
      <c r="HQ73" s="33"/>
      <c r="HR73" s="33"/>
      <c r="HS73" s="33"/>
      <c r="HT73" s="33"/>
      <c r="HU73" s="33"/>
      <c r="HV73" s="33"/>
      <c r="HW73" s="33"/>
      <c r="HX73" s="33"/>
      <c r="HY73" s="33"/>
      <c r="HZ73" s="33"/>
      <c r="IA73" s="33"/>
      <c r="IB73" s="33"/>
      <c r="IC73" s="33"/>
      <c r="ID73" s="33"/>
      <c r="IE73" s="33"/>
      <c r="IF73" s="33"/>
      <c r="IG73" s="33"/>
      <c r="IH73" s="33"/>
      <c r="II73" s="33"/>
      <c r="IJ73" s="33"/>
      <c r="IK73" s="33"/>
      <c r="IL73" s="33"/>
      <c r="IM73" s="33"/>
      <c r="IN73" s="33"/>
      <c r="IO73" s="33"/>
      <c r="IP73" s="33"/>
      <c r="IQ73" s="33"/>
      <c r="IR73" s="33"/>
      <c r="IS73" s="33"/>
      <c r="IT73" s="33"/>
      <c r="IU73" s="33"/>
    </row>
    <row r="74" spans="1:255" s="38" customFormat="1" ht="20.25" hidden="1" customHeight="1">
      <c r="A74" s="25"/>
      <c r="B74"/>
      <c r="C74"/>
      <c r="D74"/>
      <c r="E74"/>
      <c r="F74"/>
      <c r="G74"/>
      <c r="H74"/>
      <c r="I74"/>
      <c r="J74"/>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3"/>
      <c r="FH74" s="33"/>
      <c r="FI74" s="33"/>
      <c r="FJ74" s="33"/>
      <c r="FK74" s="33"/>
      <c r="FL74" s="33"/>
      <c r="FM74" s="33"/>
      <c r="FN74" s="33"/>
      <c r="FO74" s="33"/>
      <c r="FP74" s="33"/>
      <c r="FQ74" s="33"/>
      <c r="FR74" s="33"/>
      <c r="FS74" s="33"/>
      <c r="FT74" s="33"/>
      <c r="FU74" s="33"/>
      <c r="FV74" s="33"/>
      <c r="FW74" s="33"/>
      <c r="FX74" s="33"/>
      <c r="FY74" s="33"/>
      <c r="FZ74" s="33"/>
      <c r="GA74" s="33"/>
      <c r="GB74" s="33"/>
      <c r="GC74" s="33"/>
      <c r="GD74" s="33"/>
      <c r="GE74" s="33"/>
      <c r="GF74" s="33"/>
      <c r="GG74" s="33"/>
      <c r="GH74" s="33"/>
      <c r="GI74" s="33"/>
      <c r="GJ74" s="33"/>
      <c r="GK74" s="33"/>
      <c r="GL74" s="33"/>
      <c r="GM74" s="33"/>
      <c r="GN74" s="33"/>
      <c r="GO74" s="33"/>
      <c r="GP74" s="33"/>
      <c r="GQ74" s="33"/>
      <c r="GR74" s="33"/>
      <c r="GS74" s="33"/>
      <c r="GT74" s="33"/>
      <c r="GU74" s="33"/>
      <c r="GV74" s="33"/>
      <c r="GW74" s="33"/>
      <c r="GX74" s="33"/>
      <c r="GY74" s="33"/>
      <c r="GZ74" s="33"/>
      <c r="HA74" s="33"/>
      <c r="HB74" s="33"/>
      <c r="HC74" s="33"/>
      <c r="HD74" s="33"/>
      <c r="HE74" s="33"/>
      <c r="HF74" s="33"/>
      <c r="HG74" s="33"/>
      <c r="HH74" s="33"/>
      <c r="HI74" s="33"/>
      <c r="HJ74" s="33"/>
      <c r="HK74" s="33"/>
      <c r="HL74" s="33"/>
      <c r="HM74" s="33"/>
      <c r="HN74" s="33"/>
      <c r="HO74" s="33"/>
      <c r="HP74" s="33"/>
      <c r="HQ74" s="33"/>
      <c r="HR74" s="33"/>
      <c r="HS74" s="33"/>
      <c r="HT74" s="33"/>
      <c r="HU74" s="33"/>
      <c r="HV74" s="33"/>
      <c r="HW74" s="33"/>
      <c r="HX74" s="33"/>
      <c r="HY74" s="33"/>
      <c r="HZ74" s="33"/>
      <c r="IA74" s="33"/>
      <c r="IB74" s="33"/>
      <c r="IC74" s="33"/>
      <c r="ID74" s="33"/>
      <c r="IE74" s="33"/>
      <c r="IF74" s="33"/>
      <c r="IG74" s="33"/>
      <c r="IH74" s="33"/>
      <c r="II74" s="33"/>
      <c r="IJ74" s="33"/>
      <c r="IK74" s="33"/>
      <c r="IL74" s="33"/>
      <c r="IM74" s="33"/>
      <c r="IN74" s="33"/>
      <c r="IO74" s="33"/>
      <c r="IP74" s="33"/>
      <c r="IQ74" s="33"/>
      <c r="IR74" s="33"/>
      <c r="IS74" s="33"/>
      <c r="IT74" s="33"/>
      <c r="IU74" s="33"/>
    </row>
    <row r="75" spans="1:255" s="38" customFormat="1" ht="20.25" hidden="1" customHeight="1">
      <c r="A75" s="25"/>
      <c r="B75"/>
      <c r="C75"/>
      <c r="D75"/>
      <c r="E75"/>
      <c r="F75"/>
      <c r="G75"/>
      <c r="H75"/>
      <c r="I75"/>
      <c r="J75"/>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c r="ET75" s="33"/>
      <c r="EU75" s="33"/>
      <c r="EV75" s="33"/>
      <c r="EW75" s="33"/>
      <c r="EX75" s="33"/>
      <c r="EY75" s="33"/>
      <c r="EZ75" s="33"/>
      <c r="FA75" s="33"/>
      <c r="FB75" s="33"/>
      <c r="FC75" s="33"/>
      <c r="FD75" s="33"/>
      <c r="FE75" s="33"/>
      <c r="FF75" s="33"/>
      <c r="FG75" s="33"/>
      <c r="FH75" s="33"/>
      <c r="FI75" s="33"/>
      <c r="FJ75" s="33"/>
      <c r="FK75" s="33"/>
      <c r="FL75" s="33"/>
      <c r="FM75" s="33"/>
      <c r="FN75" s="33"/>
      <c r="FO75" s="33"/>
      <c r="FP75" s="33"/>
      <c r="FQ75" s="33"/>
      <c r="FR75" s="33"/>
      <c r="FS75" s="33"/>
      <c r="FT75" s="33"/>
      <c r="FU75" s="33"/>
      <c r="FV75" s="33"/>
      <c r="FW75" s="33"/>
      <c r="FX75" s="33"/>
      <c r="FY75" s="33"/>
      <c r="FZ75" s="33"/>
      <c r="GA75" s="33"/>
      <c r="GB75" s="33"/>
      <c r="GC75" s="33"/>
      <c r="GD75" s="33"/>
      <c r="GE75" s="33"/>
      <c r="GF75" s="33"/>
      <c r="GG75" s="33"/>
      <c r="GH75" s="33"/>
      <c r="GI75" s="33"/>
      <c r="GJ75" s="33"/>
      <c r="GK75" s="33"/>
      <c r="GL75" s="33"/>
      <c r="GM75" s="33"/>
      <c r="GN75" s="33"/>
      <c r="GO75" s="33"/>
      <c r="GP75" s="33"/>
      <c r="GQ75" s="33"/>
      <c r="GR75" s="33"/>
      <c r="GS75" s="33"/>
      <c r="GT75" s="33"/>
      <c r="GU75" s="33"/>
      <c r="GV75" s="33"/>
      <c r="GW75" s="33"/>
      <c r="GX75" s="33"/>
      <c r="GY75" s="33"/>
      <c r="GZ75" s="33"/>
      <c r="HA75" s="33"/>
      <c r="HB75" s="33"/>
      <c r="HC75" s="33"/>
      <c r="HD75" s="33"/>
      <c r="HE75" s="33"/>
      <c r="HF75" s="33"/>
      <c r="HG75" s="33"/>
      <c r="HH75" s="33"/>
      <c r="HI75" s="33"/>
      <c r="HJ75" s="33"/>
      <c r="HK75" s="33"/>
      <c r="HL75" s="33"/>
      <c r="HM75" s="33"/>
      <c r="HN75" s="33"/>
      <c r="HO75" s="33"/>
      <c r="HP75" s="33"/>
      <c r="HQ75" s="33"/>
      <c r="HR75" s="33"/>
      <c r="HS75" s="33"/>
      <c r="HT75" s="33"/>
      <c r="HU75" s="33"/>
      <c r="HV75" s="33"/>
      <c r="HW75" s="33"/>
      <c r="HX75" s="33"/>
      <c r="HY75" s="33"/>
      <c r="HZ75" s="33"/>
      <c r="IA75" s="33"/>
      <c r="IB75" s="33"/>
      <c r="IC75" s="33"/>
      <c r="ID75" s="33"/>
      <c r="IE75" s="33"/>
      <c r="IF75" s="33"/>
      <c r="IG75" s="33"/>
      <c r="IH75" s="33"/>
      <c r="II75" s="33"/>
      <c r="IJ75" s="33"/>
      <c r="IK75" s="33"/>
      <c r="IL75" s="33"/>
      <c r="IM75" s="33"/>
      <c r="IN75" s="33"/>
      <c r="IO75" s="33"/>
      <c r="IP75" s="33"/>
      <c r="IQ75" s="33"/>
      <c r="IR75" s="33"/>
      <c r="IS75" s="33"/>
      <c r="IT75" s="33"/>
      <c r="IU75" s="33"/>
    </row>
    <row r="76" spans="1:255" s="38" customFormat="1" ht="20.25" hidden="1" customHeight="1">
      <c r="A76" s="25"/>
      <c r="B76"/>
      <c r="C76"/>
      <c r="D76"/>
      <c r="E76"/>
      <c r="F76"/>
      <c r="G76"/>
      <c r="H76"/>
      <c r="I76"/>
      <c r="J76"/>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3"/>
      <c r="FH76" s="33"/>
      <c r="FI76" s="33"/>
      <c r="FJ76" s="33"/>
      <c r="FK76" s="33"/>
      <c r="FL76" s="33"/>
      <c r="FM76" s="33"/>
      <c r="FN76" s="33"/>
      <c r="FO76" s="33"/>
      <c r="FP76" s="33"/>
      <c r="FQ76" s="33"/>
      <c r="FR76" s="33"/>
      <c r="FS76" s="33"/>
      <c r="FT76" s="33"/>
      <c r="FU76" s="33"/>
      <c r="FV76" s="33"/>
      <c r="FW76" s="33"/>
      <c r="FX76" s="33"/>
      <c r="FY76" s="33"/>
      <c r="FZ76" s="33"/>
      <c r="GA76" s="33"/>
      <c r="GB76" s="33"/>
      <c r="GC76" s="33"/>
      <c r="GD76" s="33"/>
      <c r="GE76" s="33"/>
      <c r="GF76" s="33"/>
      <c r="GG76" s="33"/>
      <c r="GH76" s="33"/>
      <c r="GI76" s="33"/>
      <c r="GJ76" s="33"/>
      <c r="GK76" s="33"/>
      <c r="GL76" s="33"/>
      <c r="GM76" s="33"/>
      <c r="GN76" s="33"/>
      <c r="GO76" s="33"/>
      <c r="GP76" s="33"/>
      <c r="GQ76" s="33"/>
      <c r="GR76" s="33"/>
      <c r="GS76" s="33"/>
      <c r="GT76" s="33"/>
      <c r="GU76" s="33"/>
      <c r="GV76" s="33"/>
      <c r="GW76" s="33"/>
      <c r="GX76" s="33"/>
      <c r="GY76" s="33"/>
      <c r="GZ76" s="33"/>
      <c r="HA76" s="33"/>
      <c r="HB76" s="33"/>
      <c r="HC76" s="33"/>
      <c r="HD76" s="33"/>
      <c r="HE76" s="33"/>
      <c r="HF76" s="33"/>
      <c r="HG76" s="33"/>
      <c r="HH76" s="33"/>
      <c r="HI76" s="33"/>
      <c r="HJ76" s="33"/>
      <c r="HK76" s="33"/>
      <c r="HL76" s="33"/>
      <c r="HM76" s="33"/>
      <c r="HN76" s="33"/>
      <c r="HO76" s="33"/>
      <c r="HP76" s="33"/>
      <c r="HQ76" s="33"/>
      <c r="HR76" s="33"/>
      <c r="HS76" s="33"/>
      <c r="HT76" s="33"/>
      <c r="HU76" s="33"/>
      <c r="HV76" s="33"/>
      <c r="HW76" s="33"/>
      <c r="HX76" s="33"/>
      <c r="HY76" s="33"/>
      <c r="HZ76" s="33"/>
      <c r="IA76" s="33"/>
      <c r="IB76" s="33"/>
      <c r="IC76" s="33"/>
      <c r="ID76" s="33"/>
      <c r="IE76" s="33"/>
      <c r="IF76" s="33"/>
      <c r="IG76" s="33"/>
      <c r="IH76" s="33"/>
      <c r="II76" s="33"/>
      <c r="IJ76" s="33"/>
      <c r="IK76" s="33"/>
      <c r="IL76" s="33"/>
      <c r="IM76" s="33"/>
      <c r="IN76" s="33"/>
      <c r="IO76" s="33"/>
      <c r="IP76" s="33"/>
      <c r="IQ76" s="33"/>
      <c r="IR76" s="33"/>
      <c r="IS76" s="33"/>
      <c r="IT76" s="33"/>
      <c r="IU76" s="33"/>
    </row>
    <row r="77" spans="1:255" s="38" customFormat="1" ht="20.25" hidden="1" customHeight="1">
      <c r="A77" s="25"/>
      <c r="B77"/>
      <c r="C77"/>
      <c r="D77"/>
      <c r="E77"/>
      <c r="F77"/>
      <c r="G77"/>
      <c r="H77"/>
      <c r="I77"/>
      <c r="J77"/>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c r="EO77" s="33"/>
      <c r="EP77" s="33"/>
      <c r="EQ77" s="33"/>
      <c r="ER77" s="33"/>
      <c r="ES77" s="33"/>
      <c r="ET77" s="33"/>
      <c r="EU77" s="33"/>
      <c r="EV77" s="33"/>
      <c r="EW77" s="33"/>
      <c r="EX77" s="33"/>
      <c r="EY77" s="33"/>
      <c r="EZ77" s="33"/>
      <c r="FA77" s="33"/>
      <c r="FB77" s="33"/>
      <c r="FC77" s="33"/>
      <c r="FD77" s="33"/>
      <c r="FE77" s="33"/>
      <c r="FF77" s="33"/>
      <c r="FG77" s="33"/>
      <c r="FH77" s="33"/>
      <c r="FI77" s="33"/>
      <c r="FJ77" s="33"/>
      <c r="FK77" s="33"/>
      <c r="FL77" s="33"/>
      <c r="FM77" s="33"/>
      <c r="FN77" s="33"/>
      <c r="FO77" s="33"/>
      <c r="FP77" s="33"/>
      <c r="FQ77" s="33"/>
      <c r="FR77" s="33"/>
      <c r="FS77" s="33"/>
      <c r="FT77" s="33"/>
      <c r="FU77" s="33"/>
      <c r="FV77" s="33"/>
      <c r="FW77" s="33"/>
      <c r="FX77" s="33"/>
      <c r="FY77" s="33"/>
      <c r="FZ77" s="33"/>
      <c r="GA77" s="33"/>
      <c r="GB77" s="33"/>
      <c r="GC77" s="33"/>
      <c r="GD77" s="33"/>
      <c r="GE77" s="33"/>
      <c r="GF77" s="33"/>
      <c r="GG77" s="33"/>
      <c r="GH77" s="33"/>
      <c r="GI77" s="33"/>
      <c r="GJ77" s="33"/>
      <c r="GK77" s="33"/>
      <c r="GL77" s="33"/>
      <c r="GM77" s="33"/>
      <c r="GN77" s="33"/>
      <c r="GO77" s="33"/>
      <c r="GP77" s="33"/>
      <c r="GQ77" s="33"/>
      <c r="GR77" s="33"/>
      <c r="GS77" s="33"/>
      <c r="GT77" s="33"/>
      <c r="GU77" s="33"/>
      <c r="GV77" s="33"/>
      <c r="GW77" s="33"/>
      <c r="GX77" s="33"/>
      <c r="GY77" s="33"/>
      <c r="GZ77" s="33"/>
      <c r="HA77" s="33"/>
      <c r="HB77" s="33"/>
      <c r="HC77" s="33"/>
      <c r="HD77" s="33"/>
      <c r="HE77" s="33"/>
      <c r="HF77" s="33"/>
      <c r="HG77" s="33"/>
      <c r="HH77" s="33"/>
      <c r="HI77" s="33"/>
      <c r="HJ77" s="33"/>
      <c r="HK77" s="33"/>
      <c r="HL77" s="33"/>
      <c r="HM77" s="33"/>
      <c r="HN77" s="33"/>
      <c r="HO77" s="33"/>
      <c r="HP77" s="33"/>
      <c r="HQ77" s="33"/>
      <c r="HR77" s="33"/>
      <c r="HS77" s="33"/>
      <c r="HT77" s="33"/>
      <c r="HU77" s="33"/>
      <c r="HV77" s="33"/>
      <c r="HW77" s="33"/>
      <c r="HX77" s="33"/>
      <c r="HY77" s="33"/>
      <c r="HZ77" s="33"/>
      <c r="IA77" s="33"/>
      <c r="IB77" s="33"/>
      <c r="IC77" s="33"/>
      <c r="ID77" s="33"/>
      <c r="IE77" s="33"/>
      <c r="IF77" s="33"/>
      <c r="IG77" s="33"/>
      <c r="IH77" s="33"/>
      <c r="II77" s="33"/>
      <c r="IJ77" s="33"/>
      <c r="IK77" s="33"/>
      <c r="IL77" s="33"/>
      <c r="IM77" s="33"/>
      <c r="IN77" s="33"/>
      <c r="IO77" s="33"/>
      <c r="IP77" s="33"/>
      <c r="IQ77" s="33"/>
      <c r="IR77" s="33"/>
      <c r="IS77" s="33"/>
      <c r="IT77" s="33"/>
      <c r="IU77" s="33"/>
    </row>
    <row r="78" spans="1:255" s="38" customFormat="1" ht="20.25" hidden="1" customHeight="1">
      <c r="A78" s="25"/>
      <c r="B78"/>
      <c r="C78"/>
      <c r="D78"/>
      <c r="E78"/>
      <c r="F78"/>
      <c r="G78"/>
      <c r="H78"/>
      <c r="I78"/>
      <c r="J78"/>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c r="EO78" s="33"/>
      <c r="EP78" s="33"/>
      <c r="EQ78" s="33"/>
      <c r="ER78" s="33"/>
      <c r="ES78" s="33"/>
      <c r="ET78" s="33"/>
      <c r="EU78" s="33"/>
      <c r="EV78" s="33"/>
      <c r="EW78" s="33"/>
      <c r="EX78" s="33"/>
      <c r="EY78" s="33"/>
      <c r="EZ78" s="33"/>
      <c r="FA78" s="33"/>
      <c r="FB78" s="33"/>
      <c r="FC78" s="33"/>
      <c r="FD78" s="33"/>
      <c r="FE78" s="33"/>
      <c r="FF78" s="33"/>
      <c r="FG78" s="33"/>
      <c r="FH78" s="33"/>
      <c r="FI78" s="33"/>
      <c r="FJ78" s="33"/>
      <c r="FK78" s="33"/>
      <c r="FL78" s="33"/>
      <c r="FM78" s="33"/>
      <c r="FN78" s="33"/>
      <c r="FO78" s="33"/>
      <c r="FP78" s="33"/>
      <c r="FQ78" s="33"/>
      <c r="FR78" s="33"/>
      <c r="FS78" s="33"/>
      <c r="FT78" s="33"/>
      <c r="FU78" s="33"/>
      <c r="FV78" s="33"/>
      <c r="FW78" s="33"/>
      <c r="FX78" s="33"/>
      <c r="FY78" s="33"/>
      <c r="FZ78" s="33"/>
      <c r="GA78" s="33"/>
      <c r="GB78" s="33"/>
      <c r="GC78" s="33"/>
      <c r="GD78" s="33"/>
      <c r="GE78" s="33"/>
      <c r="GF78" s="33"/>
      <c r="GG78" s="33"/>
      <c r="GH78" s="33"/>
      <c r="GI78" s="33"/>
      <c r="GJ78" s="33"/>
      <c r="GK78" s="33"/>
      <c r="GL78" s="33"/>
      <c r="GM78" s="33"/>
      <c r="GN78" s="33"/>
      <c r="GO78" s="33"/>
      <c r="GP78" s="33"/>
      <c r="GQ78" s="33"/>
      <c r="GR78" s="33"/>
      <c r="GS78" s="33"/>
      <c r="GT78" s="33"/>
      <c r="GU78" s="33"/>
      <c r="GV78" s="33"/>
      <c r="GW78" s="33"/>
      <c r="GX78" s="33"/>
      <c r="GY78" s="33"/>
      <c r="GZ78" s="33"/>
      <c r="HA78" s="33"/>
      <c r="HB78" s="33"/>
      <c r="HC78" s="33"/>
      <c r="HD78" s="33"/>
      <c r="HE78" s="33"/>
      <c r="HF78" s="33"/>
      <c r="HG78" s="33"/>
      <c r="HH78" s="33"/>
      <c r="HI78" s="33"/>
      <c r="HJ78" s="33"/>
      <c r="HK78" s="33"/>
      <c r="HL78" s="33"/>
      <c r="HM78" s="33"/>
      <c r="HN78" s="33"/>
      <c r="HO78" s="33"/>
      <c r="HP78" s="33"/>
      <c r="HQ78" s="33"/>
      <c r="HR78" s="33"/>
      <c r="HS78" s="33"/>
      <c r="HT78" s="33"/>
      <c r="HU78" s="33"/>
      <c r="HV78" s="33"/>
      <c r="HW78" s="33"/>
      <c r="HX78" s="33"/>
      <c r="HY78" s="33"/>
      <c r="HZ78" s="33"/>
      <c r="IA78" s="33"/>
      <c r="IB78" s="33"/>
      <c r="IC78" s="33"/>
      <c r="ID78" s="33"/>
      <c r="IE78" s="33"/>
      <c r="IF78" s="33"/>
      <c r="IG78" s="33"/>
      <c r="IH78" s="33"/>
      <c r="II78" s="33"/>
      <c r="IJ78" s="33"/>
      <c r="IK78" s="33"/>
      <c r="IL78" s="33"/>
      <c r="IM78" s="33"/>
      <c r="IN78" s="33"/>
      <c r="IO78" s="33"/>
      <c r="IP78" s="33"/>
      <c r="IQ78" s="33"/>
      <c r="IR78" s="33"/>
      <c r="IS78" s="33"/>
      <c r="IT78" s="33"/>
      <c r="IU78" s="33"/>
    </row>
    <row r="79" spans="1:255" s="38" customFormat="1" ht="20.25" hidden="1" customHeight="1">
      <c r="A79" s="25"/>
      <c r="B79"/>
      <c r="C79"/>
      <c r="D79"/>
      <c r="E79"/>
      <c r="F79"/>
      <c r="G79"/>
      <c r="H79"/>
      <c r="I79"/>
      <c r="J79"/>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c r="EO79" s="33"/>
      <c r="EP79" s="33"/>
      <c r="EQ79" s="33"/>
      <c r="ER79" s="33"/>
      <c r="ES79" s="33"/>
      <c r="ET79" s="33"/>
      <c r="EU79" s="33"/>
      <c r="EV79" s="33"/>
      <c r="EW79" s="33"/>
      <c r="EX79" s="33"/>
      <c r="EY79" s="33"/>
      <c r="EZ79" s="33"/>
      <c r="FA79" s="33"/>
      <c r="FB79" s="33"/>
      <c r="FC79" s="33"/>
      <c r="FD79" s="33"/>
      <c r="FE79" s="33"/>
      <c r="FF79" s="33"/>
      <c r="FG79" s="33"/>
      <c r="FH79" s="33"/>
      <c r="FI79" s="33"/>
      <c r="FJ79" s="33"/>
      <c r="FK79" s="33"/>
      <c r="FL79" s="33"/>
      <c r="FM79" s="33"/>
      <c r="FN79" s="33"/>
      <c r="FO79" s="33"/>
      <c r="FP79" s="33"/>
      <c r="FQ79" s="33"/>
      <c r="FR79" s="33"/>
      <c r="FS79" s="33"/>
      <c r="FT79" s="33"/>
      <c r="FU79" s="33"/>
      <c r="FV79" s="33"/>
      <c r="FW79" s="33"/>
      <c r="FX79" s="33"/>
      <c r="FY79" s="33"/>
      <c r="FZ79" s="33"/>
      <c r="GA79" s="33"/>
      <c r="GB79" s="33"/>
      <c r="GC79" s="33"/>
      <c r="GD79" s="33"/>
      <c r="GE79" s="33"/>
      <c r="GF79" s="33"/>
      <c r="GG79" s="33"/>
      <c r="GH79" s="33"/>
      <c r="GI79" s="33"/>
      <c r="GJ79" s="33"/>
      <c r="GK79" s="33"/>
      <c r="GL79" s="33"/>
      <c r="GM79" s="33"/>
      <c r="GN79" s="33"/>
      <c r="GO79" s="33"/>
      <c r="GP79" s="33"/>
      <c r="GQ79" s="33"/>
      <c r="GR79" s="33"/>
      <c r="GS79" s="33"/>
      <c r="GT79" s="33"/>
      <c r="GU79" s="33"/>
      <c r="GV79" s="33"/>
      <c r="GW79" s="33"/>
      <c r="GX79" s="33"/>
      <c r="GY79" s="33"/>
      <c r="GZ79" s="33"/>
      <c r="HA79" s="33"/>
      <c r="HB79" s="33"/>
      <c r="HC79" s="33"/>
      <c r="HD79" s="33"/>
      <c r="HE79" s="33"/>
      <c r="HF79" s="33"/>
      <c r="HG79" s="33"/>
      <c r="HH79" s="33"/>
      <c r="HI79" s="33"/>
      <c r="HJ79" s="33"/>
      <c r="HK79" s="33"/>
      <c r="HL79" s="33"/>
      <c r="HM79" s="33"/>
      <c r="HN79" s="33"/>
      <c r="HO79" s="33"/>
      <c r="HP79" s="33"/>
      <c r="HQ79" s="33"/>
      <c r="HR79" s="33"/>
      <c r="HS79" s="33"/>
      <c r="HT79" s="33"/>
      <c r="HU79" s="33"/>
      <c r="HV79" s="33"/>
      <c r="HW79" s="33"/>
      <c r="HX79" s="33"/>
      <c r="HY79" s="33"/>
      <c r="HZ79" s="33"/>
      <c r="IA79" s="33"/>
      <c r="IB79" s="33"/>
      <c r="IC79" s="33"/>
      <c r="ID79" s="33"/>
      <c r="IE79" s="33"/>
      <c r="IF79" s="33"/>
      <c r="IG79" s="33"/>
      <c r="IH79" s="33"/>
      <c r="II79" s="33"/>
      <c r="IJ79" s="33"/>
      <c r="IK79" s="33"/>
      <c r="IL79" s="33"/>
      <c r="IM79" s="33"/>
      <c r="IN79" s="33"/>
      <c r="IO79" s="33"/>
      <c r="IP79" s="33"/>
      <c r="IQ79" s="33"/>
      <c r="IR79" s="33"/>
      <c r="IS79" s="33"/>
      <c r="IT79" s="33"/>
      <c r="IU79" s="33"/>
    </row>
    <row r="80" spans="1:255" s="38" customFormat="1" ht="20.25" hidden="1" customHeight="1">
      <c r="A80" s="25"/>
      <c r="B80"/>
      <c r="C80"/>
      <c r="D80"/>
      <c r="E80"/>
      <c r="F80"/>
      <c r="G80"/>
      <c r="H80"/>
      <c r="I80"/>
      <c r="J80"/>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33"/>
      <c r="DL80" s="33"/>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c r="EO80" s="33"/>
      <c r="EP80" s="33"/>
      <c r="EQ80" s="33"/>
      <c r="ER80" s="33"/>
      <c r="ES80" s="33"/>
      <c r="ET80" s="33"/>
      <c r="EU80" s="33"/>
      <c r="EV80" s="33"/>
      <c r="EW80" s="33"/>
      <c r="EX80" s="33"/>
      <c r="EY80" s="33"/>
      <c r="EZ80" s="33"/>
      <c r="FA80" s="33"/>
      <c r="FB80" s="33"/>
      <c r="FC80" s="33"/>
      <c r="FD80" s="33"/>
      <c r="FE80" s="33"/>
      <c r="FF80" s="33"/>
      <c r="FG80" s="33"/>
      <c r="FH80" s="33"/>
      <c r="FI80" s="33"/>
      <c r="FJ80" s="33"/>
      <c r="FK80" s="33"/>
      <c r="FL80" s="33"/>
      <c r="FM80" s="33"/>
      <c r="FN80" s="33"/>
      <c r="FO80" s="33"/>
      <c r="FP80" s="33"/>
      <c r="FQ80" s="33"/>
      <c r="FR80" s="33"/>
      <c r="FS80" s="33"/>
      <c r="FT80" s="33"/>
      <c r="FU80" s="33"/>
      <c r="FV80" s="33"/>
      <c r="FW80" s="33"/>
      <c r="FX80" s="33"/>
      <c r="FY80" s="33"/>
      <c r="FZ80" s="33"/>
      <c r="GA80" s="33"/>
      <c r="GB80" s="33"/>
      <c r="GC80" s="33"/>
      <c r="GD80" s="33"/>
      <c r="GE80" s="33"/>
      <c r="GF80" s="33"/>
      <c r="GG80" s="33"/>
      <c r="GH80" s="33"/>
      <c r="GI80" s="33"/>
      <c r="GJ80" s="33"/>
      <c r="GK80" s="33"/>
      <c r="GL80" s="33"/>
      <c r="GM80" s="33"/>
      <c r="GN80" s="33"/>
      <c r="GO80" s="33"/>
      <c r="GP80" s="33"/>
      <c r="GQ80" s="33"/>
      <c r="GR80" s="33"/>
      <c r="GS80" s="33"/>
      <c r="GT80" s="33"/>
      <c r="GU80" s="33"/>
      <c r="GV80" s="33"/>
      <c r="GW80" s="33"/>
      <c r="GX80" s="33"/>
      <c r="GY80" s="33"/>
      <c r="GZ80" s="33"/>
      <c r="HA80" s="33"/>
      <c r="HB80" s="33"/>
      <c r="HC80" s="33"/>
      <c r="HD80" s="33"/>
      <c r="HE80" s="33"/>
      <c r="HF80" s="33"/>
      <c r="HG80" s="33"/>
      <c r="HH80" s="33"/>
      <c r="HI80" s="33"/>
      <c r="HJ80" s="33"/>
      <c r="HK80" s="33"/>
      <c r="HL80" s="33"/>
      <c r="HM80" s="33"/>
      <c r="HN80" s="33"/>
      <c r="HO80" s="33"/>
      <c r="HP80" s="33"/>
      <c r="HQ80" s="33"/>
      <c r="HR80" s="33"/>
      <c r="HS80" s="33"/>
      <c r="HT80" s="33"/>
      <c r="HU80" s="33"/>
      <c r="HV80" s="33"/>
      <c r="HW80" s="33"/>
      <c r="HX80" s="33"/>
      <c r="HY80" s="33"/>
      <c r="HZ80" s="33"/>
      <c r="IA80" s="33"/>
      <c r="IB80" s="33"/>
      <c r="IC80" s="33"/>
      <c r="ID80" s="33"/>
      <c r="IE80" s="33"/>
      <c r="IF80" s="33"/>
      <c r="IG80" s="33"/>
      <c r="IH80" s="33"/>
      <c r="II80" s="33"/>
      <c r="IJ80" s="33"/>
      <c r="IK80" s="33"/>
      <c r="IL80" s="33"/>
      <c r="IM80" s="33"/>
      <c r="IN80" s="33"/>
      <c r="IO80" s="33"/>
      <c r="IP80" s="33"/>
      <c r="IQ80" s="33"/>
      <c r="IR80" s="33"/>
      <c r="IS80" s="33"/>
      <c r="IT80" s="33"/>
      <c r="IU80" s="33"/>
    </row>
    <row r="81" spans="1:255" s="38" customFormat="1" ht="20.25" hidden="1" customHeight="1">
      <c r="A81" s="25"/>
      <c r="B81"/>
      <c r="C81"/>
      <c r="D81"/>
      <c r="E81"/>
      <c r="F81"/>
      <c r="G81"/>
      <c r="H81"/>
      <c r="I81"/>
      <c r="J81"/>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33"/>
      <c r="DL81" s="33"/>
      <c r="DM81" s="33"/>
      <c r="DN81" s="33"/>
      <c r="DO81" s="33"/>
      <c r="DP81" s="33"/>
      <c r="DQ81" s="33"/>
      <c r="DR81" s="33"/>
      <c r="DS81" s="33"/>
      <c r="DT81" s="33"/>
      <c r="DU81" s="33"/>
      <c r="DV81" s="33"/>
      <c r="DW81" s="33"/>
      <c r="DX81" s="33"/>
      <c r="DY81" s="33"/>
      <c r="DZ81" s="33"/>
      <c r="EA81" s="33"/>
      <c r="EB81" s="33"/>
      <c r="EC81" s="33"/>
      <c r="ED81" s="33"/>
      <c r="EE81" s="33"/>
      <c r="EF81" s="33"/>
      <c r="EG81" s="33"/>
      <c r="EH81" s="33"/>
      <c r="EI81" s="33"/>
      <c r="EJ81" s="33"/>
      <c r="EK81" s="33"/>
      <c r="EL81" s="33"/>
      <c r="EM81" s="33"/>
      <c r="EN81" s="33"/>
      <c r="EO81" s="33"/>
      <c r="EP81" s="33"/>
      <c r="EQ81" s="33"/>
      <c r="ER81" s="33"/>
      <c r="ES81" s="33"/>
      <c r="ET81" s="33"/>
      <c r="EU81" s="33"/>
      <c r="EV81" s="33"/>
      <c r="EW81" s="33"/>
      <c r="EX81" s="33"/>
      <c r="EY81" s="33"/>
      <c r="EZ81" s="33"/>
      <c r="FA81" s="33"/>
      <c r="FB81" s="33"/>
      <c r="FC81" s="33"/>
      <c r="FD81" s="33"/>
      <c r="FE81" s="33"/>
      <c r="FF81" s="33"/>
      <c r="FG81" s="33"/>
      <c r="FH81" s="33"/>
      <c r="FI81" s="33"/>
      <c r="FJ81" s="33"/>
      <c r="FK81" s="33"/>
      <c r="FL81" s="33"/>
      <c r="FM81" s="33"/>
      <c r="FN81" s="33"/>
      <c r="FO81" s="33"/>
      <c r="FP81" s="33"/>
      <c r="FQ81" s="33"/>
      <c r="FR81" s="33"/>
      <c r="FS81" s="33"/>
      <c r="FT81" s="33"/>
      <c r="FU81" s="33"/>
      <c r="FV81" s="33"/>
      <c r="FW81" s="33"/>
      <c r="FX81" s="33"/>
      <c r="FY81" s="33"/>
      <c r="FZ81" s="33"/>
      <c r="GA81" s="33"/>
      <c r="GB81" s="33"/>
      <c r="GC81" s="33"/>
      <c r="GD81" s="33"/>
      <c r="GE81" s="33"/>
      <c r="GF81" s="33"/>
      <c r="GG81" s="33"/>
      <c r="GH81" s="33"/>
      <c r="GI81" s="33"/>
      <c r="GJ81" s="33"/>
      <c r="GK81" s="33"/>
      <c r="GL81" s="33"/>
      <c r="GM81" s="33"/>
      <c r="GN81" s="33"/>
      <c r="GO81" s="33"/>
      <c r="GP81" s="33"/>
      <c r="GQ81" s="33"/>
      <c r="GR81" s="33"/>
      <c r="GS81" s="33"/>
      <c r="GT81" s="33"/>
      <c r="GU81" s="33"/>
      <c r="GV81" s="33"/>
      <c r="GW81" s="33"/>
      <c r="GX81" s="33"/>
      <c r="GY81" s="33"/>
      <c r="GZ81" s="33"/>
      <c r="HA81" s="33"/>
      <c r="HB81" s="33"/>
      <c r="HC81" s="33"/>
      <c r="HD81" s="33"/>
      <c r="HE81" s="33"/>
      <c r="HF81" s="33"/>
      <c r="HG81" s="33"/>
      <c r="HH81" s="33"/>
      <c r="HI81" s="33"/>
      <c r="HJ81" s="33"/>
      <c r="HK81" s="33"/>
      <c r="HL81" s="33"/>
      <c r="HM81" s="33"/>
      <c r="HN81" s="33"/>
      <c r="HO81" s="33"/>
      <c r="HP81" s="33"/>
      <c r="HQ81" s="33"/>
      <c r="HR81" s="33"/>
      <c r="HS81" s="33"/>
      <c r="HT81" s="33"/>
      <c r="HU81" s="33"/>
      <c r="HV81" s="33"/>
      <c r="HW81" s="33"/>
      <c r="HX81" s="33"/>
      <c r="HY81" s="33"/>
      <c r="HZ81" s="33"/>
      <c r="IA81" s="33"/>
      <c r="IB81" s="33"/>
      <c r="IC81" s="33"/>
      <c r="ID81" s="33"/>
      <c r="IE81" s="33"/>
      <c r="IF81" s="33"/>
      <c r="IG81" s="33"/>
      <c r="IH81" s="33"/>
      <c r="II81" s="33"/>
      <c r="IJ81" s="33"/>
      <c r="IK81" s="33"/>
      <c r="IL81" s="33"/>
      <c r="IM81" s="33"/>
      <c r="IN81" s="33"/>
      <c r="IO81" s="33"/>
      <c r="IP81" s="33"/>
      <c r="IQ81" s="33"/>
      <c r="IR81" s="33"/>
      <c r="IS81" s="33"/>
      <c r="IT81" s="33"/>
      <c r="IU81" s="33"/>
    </row>
    <row r="82" spans="1:255" s="38" customFormat="1" ht="20.25" hidden="1" customHeight="1">
      <c r="A82" s="25"/>
      <c r="B82"/>
      <c r="C82"/>
      <c r="D82"/>
      <c r="E82"/>
      <c r="F82"/>
      <c r="G82"/>
      <c r="H82"/>
      <c r="I82"/>
      <c r="J82"/>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33"/>
      <c r="DL82" s="33"/>
      <c r="DM82" s="33"/>
      <c r="DN82" s="33"/>
      <c r="DO82" s="33"/>
      <c r="DP82" s="33"/>
      <c r="DQ82" s="33"/>
      <c r="DR82" s="33"/>
      <c r="DS82" s="33"/>
      <c r="DT82" s="33"/>
      <c r="DU82" s="33"/>
      <c r="DV82" s="33"/>
      <c r="DW82" s="33"/>
      <c r="DX82" s="33"/>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33"/>
      <c r="IK82" s="33"/>
      <c r="IL82" s="33"/>
      <c r="IM82" s="33"/>
      <c r="IN82" s="33"/>
      <c r="IO82" s="33"/>
      <c r="IP82" s="33"/>
      <c r="IQ82" s="33"/>
      <c r="IR82" s="33"/>
      <c r="IS82" s="33"/>
      <c r="IT82" s="33"/>
      <c r="IU82" s="33"/>
    </row>
    <row r="83" spans="1:255" s="38" customFormat="1" ht="20.25" hidden="1" customHeight="1">
      <c r="A83" s="25"/>
      <c r="B83"/>
      <c r="C83"/>
      <c r="D83"/>
      <c r="E83"/>
      <c r="F83"/>
      <c r="G83"/>
      <c r="H83"/>
      <c r="I83"/>
      <c r="J8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row>
    <row r="84" spans="1:255" s="38" customFormat="1" ht="20.25" hidden="1" customHeight="1">
      <c r="A84" s="25"/>
      <c r="B84"/>
      <c r="C84"/>
      <c r="D84"/>
      <c r="E84"/>
      <c r="F84"/>
      <c r="G84"/>
      <c r="H84"/>
      <c r="I84"/>
      <c r="J84"/>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row>
    <row r="85" spans="1:255" s="38" customFormat="1" ht="20.25" hidden="1" customHeight="1">
      <c r="A85" s="25"/>
      <c r="B85"/>
      <c r="C85"/>
      <c r="D85"/>
      <c r="E85"/>
      <c r="F85"/>
      <c r="G85"/>
      <c r="H85"/>
      <c r="I85"/>
      <c r="J85"/>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c r="DB85" s="33"/>
      <c r="DC85" s="33"/>
      <c r="DD85" s="33"/>
      <c r="DE85" s="33"/>
      <c r="DF85" s="33"/>
      <c r="DG85" s="33"/>
      <c r="DH85" s="33"/>
      <c r="DI85" s="33"/>
      <c r="DJ85" s="33"/>
      <c r="DK85" s="33"/>
      <c r="DL85" s="33"/>
      <c r="DM85" s="33"/>
      <c r="DN85" s="33"/>
      <c r="DO85" s="33"/>
      <c r="DP85" s="33"/>
      <c r="DQ85" s="33"/>
      <c r="DR85" s="33"/>
      <c r="DS85" s="33"/>
      <c r="DT85" s="33"/>
      <c r="DU85" s="33"/>
      <c r="DV85" s="33"/>
      <c r="DW85" s="33"/>
      <c r="DX85" s="33"/>
      <c r="DY85" s="33"/>
      <c r="DZ85" s="33"/>
      <c r="EA85" s="33"/>
      <c r="EB85" s="33"/>
      <c r="EC85" s="33"/>
      <c r="ED85" s="33"/>
      <c r="EE85" s="33"/>
      <c r="EF85" s="33"/>
      <c r="EG85" s="33"/>
      <c r="EH85" s="33"/>
      <c r="EI85" s="33"/>
      <c r="EJ85" s="33"/>
      <c r="EK85" s="33"/>
      <c r="EL85" s="33"/>
      <c r="EM85" s="33"/>
      <c r="EN85" s="33"/>
      <c r="EO85" s="33"/>
      <c r="EP85" s="33"/>
      <c r="EQ85" s="33"/>
      <c r="ER85" s="33"/>
      <c r="ES85" s="33"/>
      <c r="ET85" s="33"/>
      <c r="EU85" s="33"/>
      <c r="EV85" s="33"/>
      <c r="EW85" s="33"/>
      <c r="EX85" s="33"/>
      <c r="EY85" s="33"/>
      <c r="EZ85" s="33"/>
      <c r="FA85" s="33"/>
      <c r="FB85" s="33"/>
      <c r="FC85" s="33"/>
      <c r="FD85" s="33"/>
      <c r="FE85" s="33"/>
      <c r="FF85" s="33"/>
      <c r="FG85" s="33"/>
      <c r="FH85" s="33"/>
      <c r="FI85" s="33"/>
      <c r="FJ85" s="33"/>
      <c r="FK85" s="33"/>
      <c r="FL85" s="33"/>
      <c r="FM85" s="33"/>
      <c r="FN85" s="33"/>
      <c r="FO85" s="33"/>
      <c r="FP85" s="33"/>
      <c r="FQ85" s="33"/>
      <c r="FR85" s="33"/>
      <c r="FS85" s="33"/>
      <c r="FT85" s="33"/>
      <c r="FU85" s="33"/>
      <c r="FV85" s="33"/>
      <c r="FW85" s="33"/>
      <c r="FX85" s="33"/>
      <c r="FY85" s="33"/>
      <c r="FZ85" s="33"/>
      <c r="GA85" s="33"/>
      <c r="GB85" s="33"/>
      <c r="GC85" s="33"/>
      <c r="GD85" s="33"/>
      <c r="GE85" s="33"/>
      <c r="GF85" s="33"/>
      <c r="GG85" s="33"/>
      <c r="GH85" s="33"/>
      <c r="GI85" s="33"/>
      <c r="GJ85" s="33"/>
      <c r="GK85" s="33"/>
      <c r="GL85" s="33"/>
      <c r="GM85" s="33"/>
      <c r="GN85" s="33"/>
      <c r="GO85" s="33"/>
      <c r="GP85" s="33"/>
      <c r="GQ85" s="33"/>
      <c r="GR85" s="33"/>
      <c r="GS85" s="33"/>
      <c r="GT85" s="33"/>
      <c r="GU85" s="33"/>
      <c r="GV85" s="33"/>
      <c r="GW85" s="33"/>
      <c r="GX85" s="33"/>
      <c r="GY85" s="33"/>
      <c r="GZ85" s="33"/>
      <c r="HA85" s="33"/>
      <c r="HB85" s="33"/>
      <c r="HC85" s="33"/>
      <c r="HD85" s="33"/>
      <c r="HE85" s="33"/>
      <c r="HF85" s="33"/>
      <c r="HG85" s="33"/>
      <c r="HH85" s="33"/>
      <c r="HI85" s="33"/>
      <c r="HJ85" s="33"/>
      <c r="HK85" s="33"/>
      <c r="HL85" s="33"/>
      <c r="HM85" s="33"/>
      <c r="HN85" s="33"/>
      <c r="HO85" s="33"/>
      <c r="HP85" s="33"/>
      <c r="HQ85" s="33"/>
      <c r="HR85" s="33"/>
      <c r="HS85" s="33"/>
      <c r="HT85" s="33"/>
      <c r="HU85" s="33"/>
      <c r="HV85" s="33"/>
      <c r="HW85" s="33"/>
      <c r="HX85" s="33"/>
      <c r="HY85" s="33"/>
      <c r="HZ85" s="33"/>
      <c r="IA85" s="33"/>
      <c r="IB85" s="33"/>
      <c r="IC85" s="33"/>
      <c r="ID85" s="33"/>
      <c r="IE85" s="33"/>
      <c r="IF85" s="33"/>
      <c r="IG85" s="33"/>
      <c r="IH85" s="33"/>
      <c r="II85" s="33"/>
      <c r="IJ85" s="33"/>
      <c r="IK85" s="33"/>
      <c r="IL85" s="33"/>
      <c r="IM85" s="33"/>
      <c r="IN85" s="33"/>
      <c r="IO85" s="33"/>
      <c r="IP85" s="33"/>
      <c r="IQ85" s="33"/>
      <c r="IR85" s="33"/>
      <c r="IS85" s="33"/>
      <c r="IT85" s="33"/>
      <c r="IU85" s="33"/>
    </row>
    <row r="86" spans="1:255" s="38" customFormat="1" ht="20.25" hidden="1" customHeight="1">
      <c r="A86" s="25"/>
      <c r="B86"/>
      <c r="C86"/>
      <c r="D86"/>
      <c r="E86"/>
      <c r="F86"/>
      <c r="G86"/>
      <c r="H86"/>
      <c r="I86"/>
      <c r="J86"/>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33"/>
      <c r="DC86" s="33"/>
      <c r="DD86" s="33"/>
      <c r="DE86" s="33"/>
      <c r="DF86" s="33"/>
      <c r="DG86" s="33"/>
      <c r="DH86" s="33"/>
      <c r="DI86" s="33"/>
      <c r="DJ86" s="33"/>
      <c r="DK86" s="33"/>
      <c r="DL86" s="33"/>
      <c r="DM86" s="33"/>
      <c r="DN86" s="33"/>
      <c r="DO86" s="33"/>
      <c r="DP86" s="33"/>
      <c r="DQ86" s="33"/>
      <c r="DR86" s="33"/>
      <c r="DS86" s="33"/>
      <c r="DT86" s="33"/>
      <c r="DU86" s="33"/>
      <c r="DV86" s="33"/>
      <c r="DW86" s="33"/>
      <c r="DX86" s="33"/>
      <c r="DY86" s="33"/>
      <c r="DZ86" s="33"/>
      <c r="EA86" s="33"/>
      <c r="EB86" s="33"/>
      <c r="EC86" s="33"/>
      <c r="ED86" s="33"/>
      <c r="EE86" s="33"/>
      <c r="EF86" s="33"/>
      <c r="EG86" s="33"/>
      <c r="EH86" s="33"/>
      <c r="EI86" s="33"/>
      <c r="EJ86" s="33"/>
      <c r="EK86" s="33"/>
      <c r="EL86" s="33"/>
      <c r="EM86" s="33"/>
      <c r="EN86" s="33"/>
      <c r="EO86" s="33"/>
      <c r="EP86" s="33"/>
      <c r="EQ86" s="33"/>
      <c r="ER86" s="33"/>
      <c r="ES86" s="33"/>
      <c r="ET86" s="33"/>
      <c r="EU86" s="33"/>
      <c r="EV86" s="33"/>
      <c r="EW86" s="33"/>
      <c r="EX86" s="33"/>
      <c r="EY86" s="33"/>
      <c r="EZ86" s="33"/>
      <c r="FA86" s="33"/>
      <c r="FB86" s="33"/>
      <c r="FC86" s="33"/>
      <c r="FD86" s="33"/>
      <c r="FE86" s="33"/>
      <c r="FF86" s="33"/>
      <c r="FG86" s="33"/>
      <c r="FH86" s="33"/>
      <c r="FI86" s="33"/>
      <c r="FJ86" s="33"/>
      <c r="FK86" s="33"/>
      <c r="FL86" s="33"/>
      <c r="FM86" s="33"/>
      <c r="FN86" s="33"/>
      <c r="FO86" s="33"/>
      <c r="FP86" s="33"/>
      <c r="FQ86" s="33"/>
      <c r="FR86" s="33"/>
      <c r="FS86" s="33"/>
      <c r="FT86" s="33"/>
      <c r="FU86" s="33"/>
      <c r="FV86" s="33"/>
      <c r="FW86" s="33"/>
      <c r="FX86" s="33"/>
      <c r="FY86" s="33"/>
      <c r="FZ86" s="33"/>
      <c r="GA86" s="33"/>
      <c r="GB86" s="33"/>
      <c r="GC86" s="33"/>
      <c r="GD86" s="33"/>
      <c r="GE86" s="33"/>
      <c r="GF86" s="33"/>
      <c r="GG86" s="33"/>
      <c r="GH86" s="33"/>
      <c r="GI86" s="33"/>
      <c r="GJ86" s="33"/>
      <c r="GK86" s="33"/>
      <c r="GL86" s="33"/>
      <c r="GM86" s="33"/>
      <c r="GN86" s="33"/>
      <c r="GO86" s="33"/>
      <c r="GP86" s="33"/>
      <c r="GQ86" s="33"/>
      <c r="GR86" s="33"/>
      <c r="GS86" s="33"/>
      <c r="GT86" s="33"/>
      <c r="GU86" s="33"/>
      <c r="GV86" s="33"/>
      <c r="GW86" s="33"/>
      <c r="GX86" s="33"/>
      <c r="GY86" s="33"/>
      <c r="GZ86" s="33"/>
      <c r="HA86" s="33"/>
      <c r="HB86" s="33"/>
      <c r="HC86" s="33"/>
      <c r="HD86" s="33"/>
      <c r="HE86" s="33"/>
      <c r="HF86" s="33"/>
      <c r="HG86" s="33"/>
      <c r="HH86" s="33"/>
      <c r="HI86" s="33"/>
      <c r="HJ86" s="33"/>
      <c r="HK86" s="33"/>
      <c r="HL86" s="33"/>
      <c r="HM86" s="33"/>
      <c r="HN86" s="33"/>
      <c r="HO86" s="33"/>
      <c r="HP86" s="33"/>
      <c r="HQ86" s="33"/>
      <c r="HR86" s="33"/>
      <c r="HS86" s="33"/>
      <c r="HT86" s="33"/>
      <c r="HU86" s="33"/>
      <c r="HV86" s="33"/>
      <c r="HW86" s="33"/>
      <c r="HX86" s="33"/>
      <c r="HY86" s="33"/>
      <c r="HZ86" s="33"/>
      <c r="IA86" s="33"/>
      <c r="IB86" s="33"/>
      <c r="IC86" s="33"/>
      <c r="ID86" s="33"/>
      <c r="IE86" s="33"/>
      <c r="IF86" s="33"/>
      <c r="IG86" s="33"/>
      <c r="IH86" s="33"/>
      <c r="II86" s="33"/>
      <c r="IJ86" s="33"/>
      <c r="IK86" s="33"/>
      <c r="IL86" s="33"/>
      <c r="IM86" s="33"/>
      <c r="IN86" s="33"/>
      <c r="IO86" s="33"/>
      <c r="IP86" s="33"/>
      <c r="IQ86" s="33"/>
      <c r="IR86" s="33"/>
      <c r="IS86" s="33"/>
      <c r="IT86" s="33"/>
      <c r="IU86" s="33"/>
    </row>
    <row r="87" spans="1:255" s="38" customFormat="1" ht="20.25" hidden="1" customHeight="1">
      <c r="A87" s="25"/>
      <c r="B87"/>
      <c r="C87"/>
      <c r="D87"/>
      <c r="E87"/>
      <c r="F87"/>
      <c r="G87"/>
      <c r="H87"/>
      <c r="I87"/>
      <c r="J87"/>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33"/>
      <c r="DC87" s="33"/>
      <c r="DD87" s="33"/>
      <c r="DE87" s="33"/>
      <c r="DF87" s="33"/>
      <c r="DG87" s="33"/>
      <c r="DH87" s="33"/>
      <c r="DI87" s="33"/>
      <c r="DJ87" s="33"/>
      <c r="DK87" s="33"/>
      <c r="DL87" s="33"/>
      <c r="DM87" s="33"/>
      <c r="DN87" s="33"/>
      <c r="DO87" s="33"/>
      <c r="DP87" s="33"/>
      <c r="DQ87" s="33"/>
      <c r="DR87" s="33"/>
      <c r="DS87" s="33"/>
      <c r="DT87" s="33"/>
      <c r="DU87" s="33"/>
      <c r="DV87" s="33"/>
      <c r="DW87" s="33"/>
      <c r="DX87" s="33"/>
      <c r="DY87" s="33"/>
      <c r="DZ87" s="33"/>
      <c r="EA87" s="33"/>
      <c r="EB87" s="33"/>
      <c r="EC87" s="33"/>
      <c r="ED87" s="33"/>
      <c r="EE87" s="33"/>
      <c r="EF87" s="33"/>
      <c r="EG87" s="33"/>
      <c r="EH87" s="33"/>
      <c r="EI87" s="33"/>
      <c r="EJ87" s="33"/>
      <c r="EK87" s="33"/>
      <c r="EL87" s="33"/>
      <c r="EM87" s="33"/>
      <c r="EN87" s="33"/>
      <c r="EO87" s="33"/>
      <c r="EP87" s="33"/>
      <c r="EQ87" s="33"/>
      <c r="ER87" s="33"/>
      <c r="ES87" s="33"/>
      <c r="ET87" s="33"/>
      <c r="EU87" s="33"/>
      <c r="EV87" s="33"/>
      <c r="EW87" s="33"/>
      <c r="EX87" s="33"/>
      <c r="EY87" s="33"/>
      <c r="EZ87" s="33"/>
      <c r="FA87" s="33"/>
      <c r="FB87" s="33"/>
      <c r="FC87" s="33"/>
      <c r="FD87" s="33"/>
      <c r="FE87" s="33"/>
      <c r="FF87" s="33"/>
      <c r="FG87" s="33"/>
      <c r="FH87" s="33"/>
      <c r="FI87" s="33"/>
      <c r="FJ87" s="33"/>
      <c r="FK87" s="33"/>
      <c r="FL87" s="33"/>
      <c r="FM87" s="33"/>
      <c r="FN87" s="33"/>
      <c r="FO87" s="33"/>
      <c r="FP87" s="33"/>
      <c r="FQ87" s="33"/>
      <c r="FR87" s="33"/>
      <c r="FS87" s="33"/>
      <c r="FT87" s="33"/>
      <c r="FU87" s="33"/>
      <c r="FV87" s="33"/>
      <c r="FW87" s="33"/>
      <c r="FX87" s="33"/>
      <c r="FY87" s="33"/>
      <c r="FZ87" s="33"/>
      <c r="GA87" s="33"/>
      <c r="GB87" s="33"/>
      <c r="GC87" s="33"/>
      <c r="GD87" s="33"/>
      <c r="GE87" s="33"/>
      <c r="GF87" s="33"/>
      <c r="GG87" s="33"/>
      <c r="GH87" s="33"/>
      <c r="GI87" s="33"/>
      <c r="GJ87" s="33"/>
      <c r="GK87" s="33"/>
      <c r="GL87" s="33"/>
      <c r="GM87" s="33"/>
      <c r="GN87" s="33"/>
      <c r="GO87" s="33"/>
      <c r="GP87" s="33"/>
      <c r="GQ87" s="33"/>
      <c r="GR87" s="33"/>
      <c r="GS87" s="33"/>
      <c r="GT87" s="33"/>
      <c r="GU87" s="33"/>
      <c r="GV87" s="33"/>
      <c r="GW87" s="33"/>
      <c r="GX87" s="33"/>
      <c r="GY87" s="33"/>
      <c r="GZ87" s="33"/>
      <c r="HA87" s="33"/>
      <c r="HB87" s="33"/>
      <c r="HC87" s="33"/>
      <c r="HD87" s="33"/>
      <c r="HE87" s="33"/>
      <c r="HF87" s="33"/>
      <c r="HG87" s="33"/>
      <c r="HH87" s="33"/>
      <c r="HI87" s="33"/>
      <c r="HJ87" s="33"/>
      <c r="HK87" s="33"/>
      <c r="HL87" s="33"/>
      <c r="HM87" s="33"/>
      <c r="HN87" s="33"/>
      <c r="HO87" s="33"/>
      <c r="HP87" s="33"/>
      <c r="HQ87" s="33"/>
      <c r="HR87" s="33"/>
      <c r="HS87" s="33"/>
      <c r="HT87" s="33"/>
      <c r="HU87" s="33"/>
      <c r="HV87" s="33"/>
      <c r="HW87" s="33"/>
      <c r="HX87" s="33"/>
      <c r="HY87" s="33"/>
      <c r="HZ87" s="33"/>
      <c r="IA87" s="33"/>
      <c r="IB87" s="33"/>
      <c r="IC87" s="33"/>
      <c r="ID87" s="33"/>
      <c r="IE87" s="33"/>
      <c r="IF87" s="33"/>
      <c r="IG87" s="33"/>
      <c r="IH87" s="33"/>
      <c r="II87" s="33"/>
      <c r="IJ87" s="33"/>
      <c r="IK87" s="33"/>
      <c r="IL87" s="33"/>
      <c r="IM87" s="33"/>
      <c r="IN87" s="33"/>
      <c r="IO87" s="33"/>
      <c r="IP87" s="33"/>
      <c r="IQ87" s="33"/>
      <c r="IR87" s="33"/>
      <c r="IS87" s="33"/>
      <c r="IT87" s="33"/>
      <c r="IU87" s="33"/>
    </row>
    <row r="88" spans="1:255" s="38" customFormat="1" ht="20.25" hidden="1" customHeight="1">
      <c r="A88" s="33"/>
      <c r="B88"/>
      <c r="C88"/>
      <c r="D88"/>
      <c r="E88"/>
      <c r="F88"/>
      <c r="G88"/>
      <c r="H88"/>
      <c r="I88"/>
      <c r="J88"/>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c r="DB88" s="33"/>
      <c r="DC88" s="33"/>
      <c r="DD88" s="33"/>
      <c r="DE88" s="33"/>
      <c r="DF88" s="33"/>
      <c r="DG88" s="33"/>
      <c r="DH88" s="33"/>
      <c r="DI88" s="33"/>
      <c r="DJ88" s="33"/>
      <c r="DK88" s="33"/>
      <c r="DL88" s="33"/>
      <c r="DM88" s="33"/>
      <c r="DN88" s="33"/>
      <c r="DO88" s="33"/>
      <c r="DP88" s="33"/>
      <c r="DQ88" s="33"/>
      <c r="DR88" s="33"/>
      <c r="DS88" s="33"/>
      <c r="DT88" s="33"/>
      <c r="DU88" s="33"/>
      <c r="DV88" s="33"/>
      <c r="DW88" s="33"/>
      <c r="DX88" s="33"/>
      <c r="DY88" s="33"/>
      <c r="DZ88" s="33"/>
      <c r="EA88" s="33"/>
      <c r="EB88" s="33"/>
      <c r="EC88" s="33"/>
      <c r="ED88" s="33"/>
      <c r="EE88" s="33"/>
      <c r="EF88" s="33"/>
      <c r="EG88" s="33"/>
      <c r="EH88" s="33"/>
      <c r="EI88" s="33"/>
      <c r="EJ88" s="33"/>
      <c r="EK88" s="33"/>
      <c r="EL88" s="33"/>
      <c r="EM88" s="33"/>
      <c r="EN88" s="33"/>
      <c r="EO88" s="33"/>
      <c r="EP88" s="33"/>
      <c r="EQ88" s="33"/>
      <c r="ER88" s="33"/>
      <c r="ES88" s="33"/>
      <c r="ET88" s="33"/>
      <c r="EU88" s="33"/>
      <c r="EV88" s="33"/>
      <c r="EW88" s="33"/>
      <c r="EX88" s="33"/>
      <c r="EY88" s="33"/>
      <c r="EZ88" s="33"/>
      <c r="FA88" s="33"/>
      <c r="FB88" s="33"/>
      <c r="FC88" s="33"/>
      <c r="FD88" s="33"/>
      <c r="FE88" s="33"/>
      <c r="FF88" s="33"/>
      <c r="FG88" s="33"/>
      <c r="FH88" s="33"/>
      <c r="FI88" s="33"/>
      <c r="FJ88" s="33"/>
      <c r="FK88" s="33"/>
      <c r="FL88" s="33"/>
      <c r="FM88" s="33"/>
      <c r="FN88" s="33"/>
      <c r="FO88" s="33"/>
      <c r="FP88" s="33"/>
      <c r="FQ88" s="33"/>
      <c r="FR88" s="33"/>
      <c r="FS88" s="33"/>
      <c r="FT88" s="33"/>
      <c r="FU88" s="33"/>
      <c r="FV88" s="33"/>
      <c r="FW88" s="33"/>
      <c r="FX88" s="33"/>
      <c r="FY88" s="33"/>
      <c r="FZ88" s="33"/>
      <c r="GA88" s="33"/>
      <c r="GB88" s="33"/>
      <c r="GC88" s="33"/>
      <c r="GD88" s="33"/>
      <c r="GE88" s="33"/>
      <c r="GF88" s="33"/>
      <c r="GG88" s="33"/>
      <c r="GH88" s="33"/>
      <c r="GI88" s="33"/>
      <c r="GJ88" s="33"/>
      <c r="GK88" s="33"/>
      <c r="GL88" s="33"/>
      <c r="GM88" s="33"/>
      <c r="GN88" s="33"/>
      <c r="GO88" s="33"/>
      <c r="GP88" s="33"/>
      <c r="GQ88" s="33"/>
      <c r="GR88" s="33"/>
      <c r="GS88" s="33"/>
      <c r="GT88" s="33"/>
      <c r="GU88" s="33"/>
      <c r="GV88" s="33"/>
      <c r="GW88" s="33"/>
      <c r="GX88" s="33"/>
      <c r="GY88" s="33"/>
      <c r="GZ88" s="33"/>
      <c r="HA88" s="33"/>
      <c r="HB88" s="33"/>
      <c r="HC88" s="33"/>
      <c r="HD88" s="33"/>
      <c r="HE88" s="33"/>
      <c r="HF88" s="33"/>
      <c r="HG88" s="33"/>
      <c r="HH88" s="33"/>
      <c r="HI88" s="33"/>
      <c r="HJ88" s="33"/>
      <c r="HK88" s="33"/>
      <c r="HL88" s="33"/>
      <c r="HM88" s="33"/>
      <c r="HN88" s="33"/>
      <c r="HO88" s="33"/>
      <c r="HP88" s="33"/>
      <c r="HQ88" s="33"/>
      <c r="HR88" s="33"/>
      <c r="HS88" s="33"/>
      <c r="HT88" s="33"/>
      <c r="HU88" s="33"/>
      <c r="HV88" s="33"/>
      <c r="HW88" s="33"/>
      <c r="HX88" s="33"/>
      <c r="HY88" s="33"/>
      <c r="HZ88" s="33"/>
      <c r="IA88" s="33"/>
      <c r="IB88" s="33"/>
      <c r="IC88" s="33"/>
      <c r="ID88" s="33"/>
      <c r="IE88" s="33"/>
      <c r="IF88" s="33"/>
      <c r="IG88" s="33"/>
      <c r="IH88" s="33"/>
      <c r="II88" s="33"/>
      <c r="IJ88" s="33"/>
      <c r="IK88" s="33"/>
      <c r="IL88" s="33"/>
      <c r="IM88" s="33"/>
      <c r="IN88" s="33"/>
      <c r="IO88" s="33"/>
      <c r="IP88" s="33"/>
      <c r="IQ88" s="33"/>
      <c r="IR88" s="33"/>
      <c r="IS88" s="33"/>
      <c r="IT88" s="33"/>
      <c r="IU88" s="33"/>
    </row>
    <row r="89" spans="1:255" s="38" customFormat="1" ht="20.25" hidden="1" customHeight="1">
      <c r="A89" s="33"/>
      <c r="B89"/>
      <c r="C89"/>
      <c r="D89"/>
      <c r="E89"/>
      <c r="F89"/>
      <c r="G89"/>
      <c r="H89"/>
      <c r="I89"/>
      <c r="J89"/>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c r="DB89" s="33"/>
      <c r="DC89" s="33"/>
      <c r="DD89" s="33"/>
      <c r="DE89" s="33"/>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c r="EO89" s="33"/>
      <c r="EP89" s="33"/>
      <c r="EQ89" s="33"/>
      <c r="ER89" s="33"/>
      <c r="ES89" s="33"/>
      <c r="ET89" s="33"/>
      <c r="EU89" s="33"/>
      <c r="EV89" s="33"/>
      <c r="EW89" s="33"/>
      <c r="EX89" s="33"/>
      <c r="EY89" s="33"/>
      <c r="EZ89" s="33"/>
      <c r="FA89" s="33"/>
      <c r="FB89" s="33"/>
      <c r="FC89" s="33"/>
      <c r="FD89" s="33"/>
      <c r="FE89" s="33"/>
      <c r="FF89" s="33"/>
      <c r="FG89" s="33"/>
      <c r="FH89" s="33"/>
      <c r="FI89" s="33"/>
      <c r="FJ89" s="33"/>
      <c r="FK89" s="33"/>
      <c r="FL89" s="33"/>
      <c r="FM89" s="33"/>
      <c r="FN89" s="33"/>
      <c r="FO89" s="33"/>
      <c r="FP89" s="33"/>
      <c r="FQ89" s="33"/>
      <c r="FR89" s="33"/>
      <c r="FS89" s="33"/>
      <c r="FT89" s="33"/>
      <c r="FU89" s="33"/>
      <c r="FV89" s="33"/>
      <c r="FW89" s="33"/>
      <c r="FX89" s="33"/>
      <c r="FY89" s="33"/>
      <c r="FZ89" s="33"/>
      <c r="GA89" s="33"/>
      <c r="GB89" s="33"/>
      <c r="GC89" s="33"/>
      <c r="GD89" s="33"/>
      <c r="GE89" s="33"/>
      <c r="GF89" s="33"/>
      <c r="GG89" s="33"/>
      <c r="GH89" s="33"/>
      <c r="GI89" s="33"/>
      <c r="GJ89" s="33"/>
      <c r="GK89" s="33"/>
      <c r="GL89" s="33"/>
      <c r="GM89" s="33"/>
      <c r="GN89" s="33"/>
      <c r="GO89" s="33"/>
      <c r="GP89" s="33"/>
      <c r="GQ89" s="33"/>
      <c r="GR89" s="33"/>
      <c r="GS89" s="33"/>
      <c r="GT89" s="33"/>
      <c r="GU89" s="33"/>
      <c r="GV89" s="33"/>
      <c r="GW89" s="33"/>
      <c r="GX89" s="33"/>
      <c r="GY89" s="33"/>
      <c r="GZ89" s="33"/>
      <c r="HA89" s="33"/>
      <c r="HB89" s="33"/>
      <c r="HC89" s="33"/>
      <c r="HD89" s="33"/>
      <c r="HE89" s="33"/>
      <c r="HF89" s="33"/>
      <c r="HG89" s="33"/>
      <c r="HH89" s="33"/>
      <c r="HI89" s="33"/>
      <c r="HJ89" s="33"/>
      <c r="HK89" s="33"/>
      <c r="HL89" s="33"/>
      <c r="HM89" s="33"/>
      <c r="HN89" s="33"/>
      <c r="HO89" s="33"/>
      <c r="HP89" s="33"/>
      <c r="HQ89" s="33"/>
      <c r="HR89" s="33"/>
      <c r="HS89" s="33"/>
      <c r="HT89" s="33"/>
      <c r="HU89" s="33"/>
      <c r="HV89" s="33"/>
      <c r="HW89" s="33"/>
      <c r="HX89" s="33"/>
      <c r="HY89" s="33"/>
      <c r="HZ89" s="33"/>
      <c r="IA89" s="33"/>
      <c r="IB89" s="33"/>
      <c r="IC89" s="33"/>
      <c r="ID89" s="33"/>
      <c r="IE89" s="33"/>
      <c r="IF89" s="33"/>
      <c r="IG89" s="33"/>
      <c r="IH89" s="33"/>
      <c r="II89" s="33"/>
      <c r="IJ89" s="33"/>
      <c r="IK89" s="33"/>
      <c r="IL89" s="33"/>
      <c r="IM89" s="33"/>
      <c r="IN89" s="33"/>
      <c r="IO89" s="33"/>
      <c r="IP89" s="33"/>
      <c r="IQ89" s="33"/>
      <c r="IR89" s="33"/>
      <c r="IS89" s="33"/>
      <c r="IT89" s="33"/>
      <c r="IU89" s="33"/>
    </row>
    <row r="90" spans="1:255" s="38" customFormat="1" ht="20.25" hidden="1" customHeight="1">
      <c r="A90" s="33"/>
      <c r="B90"/>
      <c r="C90"/>
      <c r="D90"/>
      <c r="E90"/>
      <c r="F90"/>
      <c r="G90"/>
      <c r="H90"/>
      <c r="I90"/>
      <c r="J90"/>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c r="DB90" s="33"/>
      <c r="DC90" s="33"/>
      <c r="DD90" s="33"/>
      <c r="DE90" s="33"/>
      <c r="DF90" s="33"/>
      <c r="DG90" s="33"/>
      <c r="DH90" s="33"/>
      <c r="DI90" s="33"/>
      <c r="DJ90" s="33"/>
      <c r="DK90" s="33"/>
      <c r="DL90" s="33"/>
      <c r="DM90" s="33"/>
      <c r="DN90" s="33"/>
      <c r="DO90" s="33"/>
      <c r="DP90" s="33"/>
      <c r="DQ90" s="33"/>
      <c r="DR90" s="33"/>
      <c r="DS90" s="33"/>
      <c r="DT90" s="33"/>
      <c r="DU90" s="33"/>
      <c r="DV90" s="33"/>
      <c r="DW90" s="33"/>
      <c r="DX90" s="33"/>
      <c r="DY90" s="33"/>
      <c r="DZ90" s="33"/>
      <c r="EA90" s="33"/>
      <c r="EB90" s="33"/>
      <c r="EC90" s="33"/>
      <c r="ED90" s="33"/>
      <c r="EE90" s="33"/>
      <c r="EF90" s="33"/>
      <c r="EG90" s="33"/>
      <c r="EH90" s="33"/>
      <c r="EI90" s="33"/>
      <c r="EJ90" s="33"/>
      <c r="EK90" s="33"/>
      <c r="EL90" s="33"/>
      <c r="EM90" s="33"/>
      <c r="EN90" s="33"/>
      <c r="EO90" s="33"/>
      <c r="EP90" s="33"/>
      <c r="EQ90" s="33"/>
      <c r="ER90" s="33"/>
      <c r="ES90" s="33"/>
      <c r="ET90" s="33"/>
      <c r="EU90" s="33"/>
      <c r="EV90" s="33"/>
      <c r="EW90" s="33"/>
      <c r="EX90" s="33"/>
      <c r="EY90" s="33"/>
      <c r="EZ90" s="33"/>
      <c r="FA90" s="33"/>
      <c r="FB90" s="33"/>
      <c r="FC90" s="33"/>
      <c r="FD90" s="33"/>
      <c r="FE90" s="33"/>
      <c r="FF90" s="33"/>
      <c r="FG90" s="33"/>
      <c r="FH90" s="33"/>
      <c r="FI90" s="33"/>
      <c r="FJ90" s="33"/>
      <c r="FK90" s="33"/>
      <c r="FL90" s="33"/>
      <c r="FM90" s="33"/>
      <c r="FN90" s="33"/>
      <c r="FO90" s="33"/>
      <c r="FP90" s="33"/>
      <c r="FQ90" s="33"/>
      <c r="FR90" s="33"/>
      <c r="FS90" s="33"/>
      <c r="FT90" s="33"/>
      <c r="FU90" s="33"/>
      <c r="FV90" s="33"/>
      <c r="FW90" s="33"/>
      <c r="FX90" s="33"/>
      <c r="FY90" s="33"/>
      <c r="FZ90" s="33"/>
      <c r="GA90" s="33"/>
      <c r="GB90" s="33"/>
      <c r="GC90" s="33"/>
      <c r="GD90" s="33"/>
      <c r="GE90" s="33"/>
      <c r="GF90" s="33"/>
      <c r="GG90" s="33"/>
      <c r="GH90" s="33"/>
      <c r="GI90" s="33"/>
      <c r="GJ90" s="33"/>
      <c r="GK90" s="33"/>
      <c r="GL90" s="33"/>
      <c r="GM90" s="33"/>
      <c r="GN90" s="33"/>
      <c r="GO90" s="33"/>
      <c r="GP90" s="33"/>
      <c r="GQ90" s="33"/>
      <c r="GR90" s="33"/>
      <c r="GS90" s="33"/>
      <c r="GT90" s="33"/>
      <c r="GU90" s="33"/>
      <c r="GV90" s="33"/>
      <c r="GW90" s="33"/>
      <c r="GX90" s="33"/>
      <c r="GY90" s="33"/>
      <c r="GZ90" s="33"/>
      <c r="HA90" s="33"/>
      <c r="HB90" s="33"/>
      <c r="HC90" s="33"/>
      <c r="HD90" s="33"/>
      <c r="HE90" s="33"/>
      <c r="HF90" s="33"/>
      <c r="HG90" s="33"/>
      <c r="HH90" s="33"/>
      <c r="HI90" s="33"/>
      <c r="HJ90" s="33"/>
      <c r="HK90" s="33"/>
      <c r="HL90" s="33"/>
      <c r="HM90" s="33"/>
      <c r="HN90" s="33"/>
      <c r="HO90" s="33"/>
      <c r="HP90" s="33"/>
      <c r="HQ90" s="33"/>
      <c r="HR90" s="33"/>
      <c r="HS90" s="33"/>
      <c r="HT90" s="33"/>
      <c r="HU90" s="33"/>
      <c r="HV90" s="33"/>
      <c r="HW90" s="33"/>
      <c r="HX90" s="33"/>
      <c r="HY90" s="33"/>
      <c r="HZ90" s="33"/>
      <c r="IA90" s="33"/>
      <c r="IB90" s="33"/>
      <c r="IC90" s="33"/>
      <c r="ID90" s="33"/>
      <c r="IE90" s="33"/>
      <c r="IF90" s="33"/>
      <c r="IG90" s="33"/>
      <c r="IH90" s="33"/>
      <c r="II90" s="33"/>
      <c r="IJ90" s="33"/>
      <c r="IK90" s="33"/>
      <c r="IL90" s="33"/>
      <c r="IM90" s="33"/>
      <c r="IN90" s="33"/>
      <c r="IO90" s="33"/>
      <c r="IP90" s="33"/>
      <c r="IQ90" s="33"/>
      <c r="IR90" s="33"/>
      <c r="IS90" s="33"/>
      <c r="IT90" s="33"/>
      <c r="IU90" s="33"/>
    </row>
    <row r="91" spans="1:255" s="38" customFormat="1" ht="20.25" hidden="1" customHeight="1">
      <c r="A91" s="33"/>
      <c r="B91"/>
      <c r="C91"/>
      <c r="D91"/>
      <c r="E91"/>
      <c r="F91"/>
      <c r="G91"/>
      <c r="H91"/>
      <c r="I91"/>
      <c r="J91"/>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c r="ET91" s="33"/>
      <c r="EU91" s="33"/>
      <c r="EV91" s="33"/>
      <c r="EW91" s="33"/>
      <c r="EX91" s="33"/>
      <c r="EY91" s="33"/>
      <c r="EZ91" s="33"/>
      <c r="FA91" s="33"/>
      <c r="FB91" s="33"/>
      <c r="FC91" s="33"/>
      <c r="FD91" s="33"/>
      <c r="FE91" s="33"/>
      <c r="FF91" s="33"/>
      <c r="FG91" s="33"/>
      <c r="FH91" s="33"/>
      <c r="FI91" s="33"/>
      <c r="FJ91" s="33"/>
      <c r="FK91" s="33"/>
      <c r="FL91" s="33"/>
      <c r="FM91" s="33"/>
      <c r="FN91" s="33"/>
      <c r="FO91" s="33"/>
      <c r="FP91" s="33"/>
      <c r="FQ91" s="33"/>
      <c r="FR91" s="33"/>
      <c r="FS91" s="33"/>
      <c r="FT91" s="33"/>
      <c r="FU91" s="33"/>
      <c r="FV91" s="33"/>
      <c r="FW91" s="33"/>
      <c r="FX91" s="33"/>
      <c r="FY91" s="33"/>
      <c r="FZ91" s="33"/>
      <c r="GA91" s="33"/>
      <c r="GB91" s="33"/>
      <c r="GC91" s="33"/>
      <c r="GD91" s="33"/>
      <c r="GE91" s="33"/>
      <c r="GF91" s="33"/>
      <c r="GG91" s="33"/>
      <c r="GH91" s="33"/>
      <c r="GI91" s="33"/>
      <c r="GJ91" s="33"/>
      <c r="GK91" s="33"/>
      <c r="GL91" s="33"/>
      <c r="GM91" s="33"/>
      <c r="GN91" s="33"/>
      <c r="GO91" s="33"/>
      <c r="GP91" s="33"/>
      <c r="GQ91" s="33"/>
      <c r="GR91" s="33"/>
      <c r="GS91" s="33"/>
      <c r="GT91" s="33"/>
      <c r="GU91" s="33"/>
      <c r="GV91" s="33"/>
      <c r="GW91" s="33"/>
      <c r="GX91" s="33"/>
      <c r="GY91" s="33"/>
      <c r="GZ91" s="33"/>
      <c r="HA91" s="33"/>
      <c r="HB91" s="33"/>
      <c r="HC91" s="33"/>
      <c r="HD91" s="33"/>
      <c r="HE91" s="33"/>
      <c r="HF91" s="33"/>
      <c r="HG91" s="33"/>
      <c r="HH91" s="33"/>
      <c r="HI91" s="33"/>
      <c r="HJ91" s="33"/>
      <c r="HK91" s="33"/>
      <c r="HL91" s="33"/>
      <c r="HM91" s="33"/>
      <c r="HN91" s="33"/>
      <c r="HO91" s="33"/>
      <c r="HP91" s="33"/>
      <c r="HQ91" s="33"/>
      <c r="HR91" s="33"/>
      <c r="HS91" s="33"/>
      <c r="HT91" s="33"/>
      <c r="HU91" s="33"/>
      <c r="HV91" s="33"/>
      <c r="HW91" s="33"/>
      <c r="HX91" s="33"/>
      <c r="HY91" s="33"/>
      <c r="HZ91" s="33"/>
      <c r="IA91" s="33"/>
      <c r="IB91" s="33"/>
      <c r="IC91" s="33"/>
      <c r="ID91" s="33"/>
      <c r="IE91" s="33"/>
      <c r="IF91" s="33"/>
      <c r="IG91" s="33"/>
      <c r="IH91" s="33"/>
      <c r="II91" s="33"/>
      <c r="IJ91" s="33"/>
      <c r="IK91" s="33"/>
      <c r="IL91" s="33"/>
      <c r="IM91" s="33"/>
      <c r="IN91" s="33"/>
      <c r="IO91" s="33"/>
      <c r="IP91" s="33"/>
      <c r="IQ91" s="33"/>
      <c r="IR91" s="33"/>
      <c r="IS91" s="33"/>
      <c r="IT91" s="33"/>
      <c r="IU91" s="33"/>
    </row>
    <row r="92" spans="1:255" s="38" customFormat="1" ht="20.25" hidden="1" customHeight="1">
      <c r="A92" s="33"/>
      <c r="B92" s="40"/>
      <c r="C92" s="40"/>
      <c r="D92" s="40"/>
      <c r="E92" s="40"/>
      <c r="F92" s="40"/>
      <c r="G92" s="40"/>
      <c r="H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c r="DB92" s="33"/>
      <c r="DC92" s="33"/>
      <c r="DD92" s="33"/>
      <c r="DE92" s="33"/>
      <c r="DF92" s="33"/>
      <c r="DG92" s="33"/>
      <c r="DH92" s="33"/>
      <c r="DI92" s="33"/>
      <c r="DJ92" s="33"/>
      <c r="DK92" s="33"/>
      <c r="DL92" s="33"/>
      <c r="DM92" s="33"/>
      <c r="DN92" s="33"/>
      <c r="DO92" s="33"/>
      <c r="DP92" s="33"/>
      <c r="DQ92" s="33"/>
      <c r="DR92" s="33"/>
      <c r="DS92" s="33"/>
      <c r="DT92" s="33"/>
      <c r="DU92" s="33"/>
      <c r="DV92" s="33"/>
      <c r="DW92" s="33"/>
      <c r="DX92" s="33"/>
      <c r="DY92" s="33"/>
      <c r="DZ92" s="33"/>
      <c r="EA92" s="33"/>
      <c r="EB92" s="33"/>
      <c r="EC92" s="33"/>
      <c r="ED92" s="33"/>
      <c r="EE92" s="33"/>
      <c r="EF92" s="33"/>
      <c r="EG92" s="33"/>
      <c r="EH92" s="33"/>
      <c r="EI92" s="33"/>
      <c r="EJ92" s="33"/>
      <c r="EK92" s="33"/>
      <c r="EL92" s="33"/>
      <c r="EM92" s="33"/>
      <c r="EN92" s="33"/>
      <c r="EO92" s="33"/>
      <c r="EP92" s="33"/>
      <c r="EQ92" s="33"/>
      <c r="ER92" s="33"/>
      <c r="ES92" s="33"/>
      <c r="ET92" s="33"/>
      <c r="EU92" s="33"/>
      <c r="EV92" s="33"/>
      <c r="EW92" s="33"/>
      <c r="EX92" s="33"/>
      <c r="EY92" s="33"/>
      <c r="EZ92" s="33"/>
      <c r="FA92" s="33"/>
      <c r="FB92" s="33"/>
      <c r="FC92" s="33"/>
      <c r="FD92" s="33"/>
      <c r="FE92" s="33"/>
      <c r="FF92" s="33"/>
      <c r="FG92" s="33"/>
      <c r="FH92" s="33"/>
      <c r="FI92" s="33"/>
      <c r="FJ92" s="33"/>
      <c r="FK92" s="33"/>
      <c r="FL92" s="33"/>
      <c r="FM92" s="33"/>
      <c r="FN92" s="33"/>
      <c r="FO92" s="33"/>
      <c r="FP92" s="33"/>
      <c r="FQ92" s="33"/>
      <c r="FR92" s="33"/>
      <c r="FS92" s="33"/>
      <c r="FT92" s="33"/>
      <c r="FU92" s="33"/>
      <c r="FV92" s="33"/>
      <c r="FW92" s="33"/>
      <c r="FX92" s="33"/>
      <c r="FY92" s="33"/>
      <c r="FZ92" s="33"/>
      <c r="GA92" s="33"/>
      <c r="GB92" s="33"/>
      <c r="GC92" s="33"/>
      <c r="GD92" s="33"/>
      <c r="GE92" s="33"/>
      <c r="GF92" s="33"/>
      <c r="GG92" s="33"/>
      <c r="GH92" s="33"/>
      <c r="GI92" s="33"/>
      <c r="GJ92" s="33"/>
      <c r="GK92" s="33"/>
      <c r="GL92" s="33"/>
      <c r="GM92" s="33"/>
      <c r="GN92" s="33"/>
      <c r="GO92" s="33"/>
      <c r="GP92" s="33"/>
      <c r="GQ92" s="33"/>
      <c r="GR92" s="33"/>
      <c r="GS92" s="33"/>
      <c r="GT92" s="33"/>
      <c r="GU92" s="33"/>
      <c r="GV92" s="33"/>
      <c r="GW92" s="33"/>
      <c r="GX92" s="33"/>
      <c r="GY92" s="33"/>
      <c r="GZ92" s="33"/>
      <c r="HA92" s="33"/>
      <c r="HB92" s="33"/>
      <c r="HC92" s="33"/>
      <c r="HD92" s="33"/>
      <c r="HE92" s="33"/>
      <c r="HF92" s="33"/>
      <c r="HG92" s="33"/>
      <c r="HH92" s="33"/>
      <c r="HI92" s="33"/>
      <c r="HJ92" s="33"/>
      <c r="HK92" s="33"/>
      <c r="HL92" s="33"/>
      <c r="HM92" s="33"/>
      <c r="HN92" s="33"/>
      <c r="HO92" s="33"/>
      <c r="HP92" s="33"/>
      <c r="HQ92" s="33"/>
      <c r="HR92" s="33"/>
      <c r="HS92" s="33"/>
      <c r="HT92" s="33"/>
      <c r="HU92" s="33"/>
      <c r="HV92" s="33"/>
      <c r="HW92" s="33"/>
      <c r="HX92" s="33"/>
      <c r="HY92" s="33"/>
      <c r="HZ92" s="33"/>
      <c r="IA92" s="33"/>
      <c r="IB92" s="33"/>
      <c r="IC92" s="33"/>
      <c r="ID92" s="33"/>
      <c r="IE92" s="33"/>
      <c r="IF92" s="33"/>
      <c r="IG92" s="33"/>
      <c r="IH92" s="33"/>
      <c r="II92" s="33"/>
      <c r="IJ92" s="33"/>
      <c r="IK92" s="33"/>
      <c r="IL92" s="33"/>
      <c r="IM92" s="33"/>
      <c r="IN92" s="33"/>
      <c r="IO92" s="33"/>
      <c r="IP92" s="33"/>
      <c r="IQ92" s="33"/>
      <c r="IR92" s="33"/>
      <c r="IS92" s="33"/>
      <c r="IT92" s="33"/>
      <c r="IU92" s="33"/>
    </row>
    <row r="93" spans="1:255" s="38" customFormat="1" ht="20.25" hidden="1" customHeight="1">
      <c r="A93" s="33"/>
      <c r="B93" s="40"/>
      <c r="C93" s="40"/>
      <c r="D93" s="40"/>
      <c r="E93" s="40"/>
      <c r="F93" s="40"/>
      <c r="G93" s="40"/>
      <c r="H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33"/>
      <c r="DC93" s="33"/>
      <c r="DD93" s="33"/>
      <c r="DE93" s="33"/>
      <c r="DF93" s="33"/>
      <c r="DG93" s="33"/>
      <c r="DH93" s="33"/>
      <c r="DI93" s="33"/>
      <c r="DJ93" s="33"/>
      <c r="DK93" s="33"/>
      <c r="DL93" s="33"/>
      <c r="DM93" s="33"/>
      <c r="DN93" s="33"/>
      <c r="DO93" s="33"/>
      <c r="DP93" s="33"/>
      <c r="DQ93" s="33"/>
      <c r="DR93" s="33"/>
      <c r="DS93" s="33"/>
      <c r="DT93" s="33"/>
      <c r="DU93" s="33"/>
      <c r="DV93" s="33"/>
      <c r="DW93" s="33"/>
      <c r="DX93" s="33"/>
      <c r="DY93" s="33"/>
      <c r="DZ93" s="33"/>
      <c r="EA93" s="33"/>
      <c r="EB93" s="33"/>
      <c r="EC93" s="33"/>
      <c r="ED93" s="33"/>
      <c r="EE93" s="33"/>
      <c r="EF93" s="33"/>
      <c r="EG93" s="33"/>
      <c r="EH93" s="33"/>
      <c r="EI93" s="33"/>
      <c r="EJ93" s="33"/>
      <c r="EK93" s="33"/>
      <c r="EL93" s="33"/>
      <c r="EM93" s="33"/>
      <c r="EN93" s="33"/>
      <c r="EO93" s="33"/>
      <c r="EP93" s="33"/>
      <c r="EQ93" s="33"/>
      <c r="ER93" s="33"/>
      <c r="ES93" s="33"/>
      <c r="ET93" s="33"/>
      <c r="EU93" s="33"/>
      <c r="EV93" s="33"/>
      <c r="EW93" s="33"/>
      <c r="EX93" s="33"/>
      <c r="EY93" s="33"/>
      <c r="EZ93" s="33"/>
      <c r="FA93" s="33"/>
      <c r="FB93" s="33"/>
      <c r="FC93" s="33"/>
      <c r="FD93" s="33"/>
      <c r="FE93" s="33"/>
      <c r="FF93" s="33"/>
      <c r="FG93" s="33"/>
      <c r="FH93" s="33"/>
      <c r="FI93" s="33"/>
      <c r="FJ93" s="33"/>
      <c r="FK93" s="33"/>
      <c r="FL93" s="33"/>
      <c r="FM93" s="33"/>
      <c r="FN93" s="33"/>
      <c r="FO93" s="33"/>
      <c r="FP93" s="33"/>
      <c r="FQ93" s="33"/>
      <c r="FR93" s="33"/>
      <c r="FS93" s="33"/>
      <c r="FT93" s="33"/>
      <c r="FU93" s="33"/>
      <c r="FV93" s="33"/>
      <c r="FW93" s="33"/>
      <c r="FX93" s="33"/>
      <c r="FY93" s="33"/>
      <c r="FZ93" s="33"/>
      <c r="GA93" s="33"/>
      <c r="GB93" s="33"/>
      <c r="GC93" s="33"/>
      <c r="GD93" s="33"/>
      <c r="GE93" s="33"/>
      <c r="GF93" s="33"/>
      <c r="GG93" s="33"/>
      <c r="GH93" s="33"/>
      <c r="GI93" s="33"/>
      <c r="GJ93" s="33"/>
      <c r="GK93" s="33"/>
      <c r="GL93" s="33"/>
      <c r="GM93" s="33"/>
      <c r="GN93" s="33"/>
      <c r="GO93" s="33"/>
      <c r="GP93" s="33"/>
      <c r="GQ93" s="33"/>
      <c r="GR93" s="33"/>
      <c r="GS93" s="33"/>
      <c r="GT93" s="33"/>
      <c r="GU93" s="33"/>
      <c r="GV93" s="33"/>
      <c r="GW93" s="33"/>
      <c r="GX93" s="33"/>
      <c r="GY93" s="33"/>
      <c r="GZ93" s="33"/>
      <c r="HA93" s="33"/>
      <c r="HB93" s="33"/>
      <c r="HC93" s="33"/>
      <c r="HD93" s="33"/>
      <c r="HE93" s="33"/>
      <c r="HF93" s="33"/>
      <c r="HG93" s="33"/>
      <c r="HH93" s="33"/>
      <c r="HI93" s="33"/>
      <c r="HJ93" s="33"/>
      <c r="HK93" s="33"/>
      <c r="HL93" s="33"/>
      <c r="HM93" s="33"/>
      <c r="HN93" s="33"/>
      <c r="HO93" s="33"/>
      <c r="HP93" s="33"/>
      <c r="HQ93" s="33"/>
      <c r="HR93" s="33"/>
      <c r="HS93" s="33"/>
      <c r="HT93" s="33"/>
      <c r="HU93" s="33"/>
      <c r="HV93" s="33"/>
      <c r="HW93" s="33"/>
      <c r="HX93" s="33"/>
      <c r="HY93" s="33"/>
      <c r="HZ93" s="33"/>
      <c r="IA93" s="33"/>
      <c r="IB93" s="33"/>
      <c r="IC93" s="33"/>
      <c r="ID93" s="33"/>
      <c r="IE93" s="33"/>
      <c r="IF93" s="33"/>
      <c r="IG93" s="33"/>
      <c r="IH93" s="33"/>
      <c r="II93" s="33"/>
      <c r="IJ93" s="33"/>
      <c r="IK93" s="33"/>
      <c r="IL93" s="33"/>
      <c r="IM93" s="33"/>
      <c r="IN93" s="33"/>
      <c r="IO93" s="33"/>
      <c r="IP93" s="33"/>
      <c r="IQ93" s="33"/>
      <c r="IR93" s="33"/>
      <c r="IS93" s="33"/>
      <c r="IT93" s="33"/>
      <c r="IU93" s="33"/>
    </row>
    <row r="94" spans="1:255" s="38" customFormat="1" ht="20.25" hidden="1" customHeight="1">
      <c r="A94" s="33"/>
      <c r="B94" s="40"/>
      <c r="C94" s="40"/>
      <c r="D94" s="40"/>
      <c r="E94" s="40"/>
      <c r="F94" s="40"/>
      <c r="G94" s="40"/>
      <c r="H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c r="DB94" s="33"/>
      <c r="DC94" s="33"/>
      <c r="DD94" s="33"/>
      <c r="DE94" s="33"/>
      <c r="DF94" s="33"/>
      <c r="DG94" s="33"/>
      <c r="DH94" s="33"/>
      <c r="DI94" s="33"/>
      <c r="DJ94" s="33"/>
      <c r="DK94" s="33"/>
      <c r="DL94" s="33"/>
      <c r="DM94" s="33"/>
      <c r="DN94" s="33"/>
      <c r="DO94" s="33"/>
      <c r="DP94" s="33"/>
      <c r="DQ94" s="33"/>
      <c r="DR94" s="33"/>
      <c r="DS94" s="33"/>
      <c r="DT94" s="33"/>
      <c r="DU94" s="33"/>
      <c r="DV94" s="33"/>
      <c r="DW94" s="33"/>
      <c r="DX94" s="33"/>
      <c r="DY94" s="33"/>
      <c r="DZ94" s="33"/>
      <c r="EA94" s="33"/>
      <c r="EB94" s="33"/>
      <c r="EC94" s="33"/>
      <c r="ED94" s="33"/>
      <c r="EE94" s="33"/>
      <c r="EF94" s="33"/>
      <c r="EG94" s="33"/>
      <c r="EH94" s="33"/>
      <c r="EI94" s="33"/>
      <c r="EJ94" s="33"/>
      <c r="EK94" s="33"/>
      <c r="EL94" s="33"/>
      <c r="EM94" s="33"/>
      <c r="EN94" s="33"/>
      <c r="EO94" s="33"/>
      <c r="EP94" s="33"/>
      <c r="EQ94" s="33"/>
      <c r="ER94" s="33"/>
      <c r="ES94" s="33"/>
      <c r="ET94" s="33"/>
      <c r="EU94" s="33"/>
      <c r="EV94" s="33"/>
      <c r="EW94" s="33"/>
      <c r="EX94" s="33"/>
      <c r="EY94" s="33"/>
      <c r="EZ94" s="33"/>
      <c r="FA94" s="33"/>
      <c r="FB94" s="33"/>
      <c r="FC94" s="33"/>
      <c r="FD94" s="33"/>
      <c r="FE94" s="33"/>
      <c r="FF94" s="33"/>
      <c r="FG94" s="33"/>
      <c r="FH94" s="33"/>
      <c r="FI94" s="33"/>
      <c r="FJ94" s="33"/>
      <c r="FK94" s="33"/>
      <c r="FL94" s="33"/>
      <c r="FM94" s="33"/>
      <c r="FN94" s="33"/>
      <c r="FO94" s="33"/>
      <c r="FP94" s="33"/>
      <c r="FQ94" s="33"/>
      <c r="FR94" s="33"/>
      <c r="FS94" s="33"/>
      <c r="FT94" s="33"/>
      <c r="FU94" s="33"/>
      <c r="FV94" s="33"/>
      <c r="FW94" s="33"/>
      <c r="FX94" s="33"/>
      <c r="FY94" s="33"/>
      <c r="FZ94" s="33"/>
      <c r="GA94" s="33"/>
      <c r="GB94" s="33"/>
      <c r="GC94" s="33"/>
      <c r="GD94" s="33"/>
      <c r="GE94" s="33"/>
      <c r="GF94" s="33"/>
      <c r="GG94" s="33"/>
      <c r="GH94" s="33"/>
      <c r="GI94" s="33"/>
      <c r="GJ94" s="33"/>
      <c r="GK94" s="33"/>
      <c r="GL94" s="33"/>
      <c r="GM94" s="33"/>
      <c r="GN94" s="33"/>
      <c r="GO94" s="33"/>
      <c r="GP94" s="33"/>
      <c r="GQ94" s="33"/>
      <c r="GR94" s="33"/>
      <c r="GS94" s="33"/>
      <c r="GT94" s="33"/>
      <c r="GU94" s="33"/>
      <c r="GV94" s="33"/>
      <c r="GW94" s="33"/>
      <c r="GX94" s="33"/>
      <c r="GY94" s="33"/>
      <c r="GZ94" s="33"/>
      <c r="HA94" s="33"/>
      <c r="HB94" s="33"/>
      <c r="HC94" s="33"/>
      <c r="HD94" s="33"/>
      <c r="HE94" s="33"/>
      <c r="HF94" s="33"/>
      <c r="HG94" s="33"/>
      <c r="HH94" s="33"/>
      <c r="HI94" s="33"/>
      <c r="HJ94" s="33"/>
      <c r="HK94" s="33"/>
      <c r="HL94" s="33"/>
      <c r="HM94" s="33"/>
      <c r="HN94" s="33"/>
      <c r="HO94" s="33"/>
      <c r="HP94" s="33"/>
      <c r="HQ94" s="33"/>
      <c r="HR94" s="33"/>
      <c r="HS94" s="33"/>
      <c r="HT94" s="33"/>
      <c r="HU94" s="33"/>
      <c r="HV94" s="33"/>
      <c r="HW94" s="33"/>
      <c r="HX94" s="33"/>
      <c r="HY94" s="33"/>
      <c r="HZ94" s="33"/>
      <c r="IA94" s="33"/>
      <c r="IB94" s="33"/>
      <c r="IC94" s="33"/>
      <c r="ID94" s="33"/>
      <c r="IE94" s="33"/>
      <c r="IF94" s="33"/>
      <c r="IG94" s="33"/>
      <c r="IH94" s="33"/>
      <c r="II94" s="33"/>
      <c r="IJ94" s="33"/>
      <c r="IK94" s="33"/>
      <c r="IL94" s="33"/>
      <c r="IM94" s="33"/>
      <c r="IN94" s="33"/>
      <c r="IO94" s="33"/>
      <c r="IP94" s="33"/>
      <c r="IQ94" s="33"/>
      <c r="IR94" s="33"/>
      <c r="IS94" s="33"/>
      <c r="IT94" s="33"/>
      <c r="IU94" s="33"/>
    </row>
    <row r="95" spans="1:255" s="38" customFormat="1" ht="20.25" hidden="1" customHeight="1">
      <c r="A95" s="33"/>
      <c r="B95" s="40"/>
      <c r="C95" s="40"/>
      <c r="D95" s="40"/>
      <c r="E95" s="40"/>
      <c r="F95" s="40"/>
      <c r="G95" s="40"/>
      <c r="H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33"/>
      <c r="CV95" s="33"/>
      <c r="CW95" s="33"/>
      <c r="CX95" s="33"/>
      <c r="CY95" s="33"/>
      <c r="CZ95" s="33"/>
      <c r="DA95" s="33"/>
      <c r="DB95" s="33"/>
      <c r="DC95" s="33"/>
      <c r="DD95" s="33"/>
      <c r="DE95" s="33"/>
      <c r="DF95" s="33"/>
      <c r="DG95" s="33"/>
      <c r="DH95" s="33"/>
      <c r="DI95" s="33"/>
      <c r="DJ95" s="33"/>
      <c r="DK95" s="33"/>
      <c r="DL95" s="33"/>
      <c r="DM95" s="33"/>
      <c r="DN95" s="33"/>
      <c r="DO95" s="33"/>
      <c r="DP95" s="33"/>
      <c r="DQ95" s="33"/>
      <c r="DR95" s="33"/>
      <c r="DS95" s="33"/>
      <c r="DT95" s="33"/>
      <c r="DU95" s="33"/>
      <c r="DV95" s="33"/>
      <c r="DW95" s="33"/>
      <c r="DX95" s="33"/>
      <c r="DY95" s="33"/>
      <c r="DZ95" s="33"/>
      <c r="EA95" s="33"/>
      <c r="EB95" s="33"/>
      <c r="EC95" s="33"/>
      <c r="ED95" s="33"/>
      <c r="EE95" s="33"/>
      <c r="EF95" s="33"/>
      <c r="EG95" s="33"/>
      <c r="EH95" s="33"/>
      <c r="EI95" s="33"/>
      <c r="EJ95" s="33"/>
      <c r="EK95" s="33"/>
      <c r="EL95" s="33"/>
      <c r="EM95" s="33"/>
      <c r="EN95" s="33"/>
      <c r="EO95" s="33"/>
      <c r="EP95" s="33"/>
      <c r="EQ95" s="33"/>
      <c r="ER95" s="33"/>
      <c r="ES95" s="33"/>
      <c r="ET95" s="33"/>
      <c r="EU95" s="33"/>
      <c r="EV95" s="33"/>
      <c r="EW95" s="33"/>
      <c r="EX95" s="33"/>
      <c r="EY95" s="33"/>
      <c r="EZ95" s="33"/>
      <c r="FA95" s="33"/>
      <c r="FB95" s="33"/>
      <c r="FC95" s="33"/>
      <c r="FD95" s="33"/>
      <c r="FE95" s="33"/>
      <c r="FF95" s="33"/>
      <c r="FG95" s="33"/>
      <c r="FH95" s="33"/>
      <c r="FI95" s="33"/>
      <c r="FJ95" s="33"/>
      <c r="FK95" s="33"/>
      <c r="FL95" s="33"/>
      <c r="FM95" s="33"/>
      <c r="FN95" s="33"/>
      <c r="FO95" s="33"/>
      <c r="FP95" s="33"/>
      <c r="FQ95" s="33"/>
      <c r="FR95" s="33"/>
      <c r="FS95" s="33"/>
      <c r="FT95" s="33"/>
      <c r="FU95" s="33"/>
      <c r="FV95" s="33"/>
      <c r="FW95" s="33"/>
      <c r="FX95" s="33"/>
      <c r="FY95" s="33"/>
      <c r="FZ95" s="33"/>
      <c r="GA95" s="33"/>
      <c r="GB95" s="33"/>
      <c r="GC95" s="33"/>
      <c r="GD95" s="33"/>
      <c r="GE95" s="33"/>
      <c r="GF95" s="33"/>
      <c r="GG95" s="33"/>
      <c r="GH95" s="33"/>
      <c r="GI95" s="33"/>
      <c r="GJ95" s="33"/>
      <c r="GK95" s="33"/>
      <c r="GL95" s="33"/>
      <c r="GM95" s="33"/>
      <c r="GN95" s="33"/>
      <c r="GO95" s="33"/>
      <c r="GP95" s="33"/>
      <c r="GQ95" s="33"/>
      <c r="GR95" s="33"/>
      <c r="GS95" s="33"/>
      <c r="GT95" s="33"/>
      <c r="GU95" s="33"/>
      <c r="GV95" s="33"/>
      <c r="GW95" s="33"/>
      <c r="GX95" s="33"/>
      <c r="GY95" s="33"/>
      <c r="GZ95" s="33"/>
      <c r="HA95" s="33"/>
      <c r="HB95" s="33"/>
      <c r="HC95" s="33"/>
      <c r="HD95" s="33"/>
      <c r="HE95" s="33"/>
      <c r="HF95" s="33"/>
      <c r="HG95" s="33"/>
      <c r="HH95" s="33"/>
      <c r="HI95" s="33"/>
      <c r="HJ95" s="33"/>
      <c r="HK95" s="33"/>
      <c r="HL95" s="33"/>
      <c r="HM95" s="33"/>
      <c r="HN95" s="33"/>
      <c r="HO95" s="33"/>
      <c r="HP95" s="33"/>
      <c r="HQ95" s="33"/>
      <c r="HR95" s="33"/>
      <c r="HS95" s="33"/>
      <c r="HT95" s="33"/>
      <c r="HU95" s="33"/>
      <c r="HV95" s="33"/>
      <c r="HW95" s="33"/>
      <c r="HX95" s="33"/>
      <c r="HY95" s="33"/>
      <c r="HZ95" s="33"/>
      <c r="IA95" s="33"/>
      <c r="IB95" s="33"/>
      <c r="IC95" s="33"/>
      <c r="ID95" s="33"/>
      <c r="IE95" s="33"/>
      <c r="IF95" s="33"/>
      <c r="IG95" s="33"/>
      <c r="IH95" s="33"/>
      <c r="II95" s="33"/>
      <c r="IJ95" s="33"/>
      <c r="IK95" s="33"/>
      <c r="IL95" s="33"/>
      <c r="IM95" s="33"/>
      <c r="IN95" s="33"/>
      <c r="IO95" s="33"/>
      <c r="IP95" s="33"/>
      <c r="IQ95" s="33"/>
      <c r="IR95" s="33"/>
      <c r="IS95" s="33"/>
      <c r="IT95" s="33"/>
      <c r="IU95" s="33"/>
    </row>
    <row r="96" spans="1:255" s="38" customFormat="1" ht="20.25" hidden="1" customHeight="1">
      <c r="A96" s="33"/>
      <c r="B96" s="40"/>
      <c r="C96" s="40"/>
      <c r="D96" s="40"/>
      <c r="E96" s="40"/>
      <c r="F96" s="40"/>
      <c r="G96" s="40"/>
      <c r="H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33"/>
      <c r="CV96" s="33"/>
      <c r="CW96" s="33"/>
      <c r="CX96" s="33"/>
      <c r="CY96" s="33"/>
      <c r="CZ96" s="33"/>
      <c r="DA96" s="33"/>
      <c r="DB96" s="33"/>
      <c r="DC96" s="33"/>
      <c r="DD96" s="33"/>
      <c r="DE96" s="33"/>
      <c r="DF96" s="33"/>
      <c r="DG96" s="33"/>
      <c r="DH96" s="33"/>
      <c r="DI96" s="33"/>
      <c r="DJ96" s="33"/>
      <c r="DK96" s="33"/>
      <c r="DL96" s="33"/>
      <c r="DM96" s="33"/>
      <c r="DN96" s="33"/>
      <c r="DO96" s="33"/>
      <c r="DP96" s="33"/>
      <c r="DQ96" s="33"/>
      <c r="DR96" s="33"/>
      <c r="DS96" s="33"/>
      <c r="DT96" s="33"/>
      <c r="DU96" s="33"/>
      <c r="DV96" s="33"/>
      <c r="DW96" s="33"/>
      <c r="DX96" s="33"/>
      <c r="DY96" s="33"/>
      <c r="DZ96" s="33"/>
      <c r="EA96" s="33"/>
      <c r="EB96" s="33"/>
      <c r="EC96" s="33"/>
      <c r="ED96" s="33"/>
      <c r="EE96" s="33"/>
      <c r="EF96" s="33"/>
      <c r="EG96" s="33"/>
      <c r="EH96" s="33"/>
      <c r="EI96" s="33"/>
      <c r="EJ96" s="33"/>
      <c r="EK96" s="33"/>
      <c r="EL96" s="33"/>
      <c r="EM96" s="33"/>
      <c r="EN96" s="33"/>
      <c r="EO96" s="33"/>
      <c r="EP96" s="33"/>
      <c r="EQ96" s="33"/>
      <c r="ER96" s="33"/>
      <c r="ES96" s="33"/>
      <c r="ET96" s="33"/>
      <c r="EU96" s="33"/>
      <c r="EV96" s="33"/>
      <c r="EW96" s="33"/>
      <c r="EX96" s="33"/>
      <c r="EY96" s="33"/>
      <c r="EZ96" s="33"/>
      <c r="FA96" s="33"/>
      <c r="FB96" s="33"/>
      <c r="FC96" s="33"/>
      <c r="FD96" s="33"/>
      <c r="FE96" s="33"/>
      <c r="FF96" s="33"/>
      <c r="FG96" s="33"/>
      <c r="FH96" s="33"/>
      <c r="FI96" s="33"/>
      <c r="FJ96" s="33"/>
      <c r="FK96" s="33"/>
      <c r="FL96" s="33"/>
      <c r="FM96" s="33"/>
      <c r="FN96" s="33"/>
      <c r="FO96" s="33"/>
      <c r="FP96" s="33"/>
      <c r="FQ96" s="33"/>
      <c r="FR96" s="33"/>
      <c r="FS96" s="33"/>
      <c r="FT96" s="33"/>
      <c r="FU96" s="33"/>
      <c r="FV96" s="33"/>
      <c r="FW96" s="33"/>
      <c r="FX96" s="33"/>
      <c r="FY96" s="33"/>
      <c r="FZ96" s="33"/>
      <c r="GA96" s="33"/>
      <c r="GB96" s="33"/>
      <c r="GC96" s="33"/>
      <c r="GD96" s="33"/>
      <c r="GE96" s="33"/>
      <c r="GF96" s="33"/>
      <c r="GG96" s="33"/>
      <c r="GH96" s="33"/>
      <c r="GI96" s="33"/>
      <c r="GJ96" s="33"/>
      <c r="GK96" s="33"/>
      <c r="GL96" s="33"/>
      <c r="GM96" s="33"/>
      <c r="GN96" s="33"/>
      <c r="GO96" s="33"/>
      <c r="GP96" s="33"/>
      <c r="GQ96" s="33"/>
      <c r="GR96" s="33"/>
      <c r="GS96" s="33"/>
      <c r="GT96" s="33"/>
      <c r="GU96" s="33"/>
      <c r="GV96" s="33"/>
      <c r="GW96" s="33"/>
      <c r="GX96" s="33"/>
      <c r="GY96" s="33"/>
      <c r="GZ96" s="33"/>
      <c r="HA96" s="33"/>
      <c r="HB96" s="33"/>
      <c r="HC96" s="33"/>
      <c r="HD96" s="33"/>
      <c r="HE96" s="33"/>
      <c r="HF96" s="33"/>
      <c r="HG96" s="33"/>
      <c r="HH96" s="33"/>
      <c r="HI96" s="33"/>
      <c r="HJ96" s="33"/>
      <c r="HK96" s="33"/>
      <c r="HL96" s="33"/>
      <c r="HM96" s="33"/>
      <c r="HN96" s="33"/>
      <c r="HO96" s="33"/>
      <c r="HP96" s="33"/>
      <c r="HQ96" s="33"/>
      <c r="HR96" s="33"/>
      <c r="HS96" s="33"/>
      <c r="HT96" s="33"/>
      <c r="HU96" s="33"/>
      <c r="HV96" s="33"/>
      <c r="HW96" s="33"/>
      <c r="HX96" s="33"/>
      <c r="HY96" s="33"/>
      <c r="HZ96" s="33"/>
      <c r="IA96" s="33"/>
      <c r="IB96" s="33"/>
      <c r="IC96" s="33"/>
      <c r="ID96" s="33"/>
      <c r="IE96" s="33"/>
      <c r="IF96" s="33"/>
      <c r="IG96" s="33"/>
      <c r="IH96" s="33"/>
      <c r="II96" s="33"/>
      <c r="IJ96" s="33"/>
      <c r="IK96" s="33"/>
      <c r="IL96" s="33"/>
      <c r="IM96" s="33"/>
      <c r="IN96" s="33"/>
      <c r="IO96" s="33"/>
      <c r="IP96" s="33"/>
      <c r="IQ96" s="33"/>
      <c r="IR96" s="33"/>
      <c r="IS96" s="33"/>
      <c r="IT96" s="33"/>
      <c r="IU96" s="33"/>
    </row>
    <row r="97" spans="1:255" s="38" customFormat="1" ht="20.25" hidden="1" customHeight="1">
      <c r="A97" s="33"/>
      <c r="B97" s="40"/>
      <c r="C97" s="40"/>
      <c r="D97" s="40"/>
      <c r="E97" s="40"/>
      <c r="F97" s="40"/>
      <c r="G97" s="40"/>
      <c r="H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3"/>
      <c r="CC97" s="33"/>
      <c r="CD97" s="33"/>
      <c r="CE97" s="33"/>
      <c r="CF97" s="33"/>
      <c r="CG97" s="33"/>
      <c r="CH97" s="33"/>
      <c r="CI97" s="33"/>
      <c r="CJ97" s="33"/>
      <c r="CK97" s="33"/>
      <c r="CL97" s="33"/>
      <c r="CM97" s="33"/>
      <c r="CN97" s="33"/>
      <c r="CO97" s="33"/>
      <c r="CP97" s="33"/>
      <c r="CQ97" s="33"/>
      <c r="CR97" s="33"/>
      <c r="CS97" s="33"/>
      <c r="CT97" s="33"/>
      <c r="CU97" s="33"/>
      <c r="CV97" s="33"/>
      <c r="CW97" s="33"/>
      <c r="CX97" s="33"/>
      <c r="CY97" s="33"/>
      <c r="CZ97" s="33"/>
      <c r="DA97" s="33"/>
      <c r="DB97" s="33"/>
      <c r="DC97" s="33"/>
      <c r="DD97" s="33"/>
      <c r="DE97" s="33"/>
      <c r="DF97" s="33"/>
      <c r="DG97" s="33"/>
      <c r="DH97" s="33"/>
      <c r="DI97" s="33"/>
      <c r="DJ97" s="33"/>
      <c r="DK97" s="33"/>
      <c r="DL97" s="33"/>
      <c r="DM97" s="33"/>
      <c r="DN97" s="33"/>
      <c r="DO97" s="33"/>
      <c r="DP97" s="33"/>
      <c r="DQ97" s="33"/>
      <c r="DR97" s="33"/>
      <c r="DS97" s="33"/>
      <c r="DT97" s="33"/>
      <c r="DU97" s="33"/>
      <c r="DV97" s="33"/>
      <c r="DW97" s="33"/>
      <c r="DX97" s="33"/>
      <c r="DY97" s="33"/>
      <c r="DZ97" s="33"/>
      <c r="EA97" s="33"/>
      <c r="EB97" s="33"/>
      <c r="EC97" s="33"/>
      <c r="ED97" s="33"/>
      <c r="EE97" s="33"/>
      <c r="EF97" s="33"/>
      <c r="EG97" s="33"/>
      <c r="EH97" s="33"/>
      <c r="EI97" s="33"/>
      <c r="EJ97" s="33"/>
      <c r="EK97" s="33"/>
      <c r="EL97" s="33"/>
      <c r="EM97" s="33"/>
      <c r="EN97" s="33"/>
      <c r="EO97" s="33"/>
      <c r="EP97" s="33"/>
      <c r="EQ97" s="33"/>
      <c r="ER97" s="33"/>
      <c r="ES97" s="33"/>
      <c r="ET97" s="33"/>
      <c r="EU97" s="33"/>
      <c r="EV97" s="33"/>
      <c r="EW97" s="33"/>
      <c r="EX97" s="33"/>
      <c r="EY97" s="33"/>
      <c r="EZ97" s="33"/>
      <c r="FA97" s="33"/>
      <c r="FB97" s="33"/>
      <c r="FC97" s="33"/>
      <c r="FD97" s="33"/>
      <c r="FE97" s="33"/>
      <c r="FF97" s="33"/>
      <c r="FG97" s="33"/>
      <c r="FH97" s="33"/>
      <c r="FI97" s="33"/>
      <c r="FJ97" s="33"/>
      <c r="FK97" s="33"/>
      <c r="FL97" s="33"/>
      <c r="FM97" s="33"/>
      <c r="FN97" s="33"/>
      <c r="FO97" s="33"/>
      <c r="FP97" s="33"/>
      <c r="FQ97" s="33"/>
      <c r="FR97" s="33"/>
      <c r="FS97" s="33"/>
      <c r="FT97" s="33"/>
      <c r="FU97" s="33"/>
      <c r="FV97" s="33"/>
      <c r="FW97" s="33"/>
      <c r="FX97" s="33"/>
      <c r="FY97" s="33"/>
      <c r="FZ97" s="33"/>
      <c r="GA97" s="33"/>
      <c r="GB97" s="33"/>
      <c r="GC97" s="33"/>
      <c r="GD97" s="33"/>
      <c r="GE97" s="33"/>
      <c r="GF97" s="33"/>
      <c r="GG97" s="33"/>
      <c r="GH97" s="33"/>
      <c r="GI97" s="33"/>
      <c r="GJ97" s="33"/>
      <c r="GK97" s="33"/>
      <c r="GL97" s="33"/>
      <c r="GM97" s="33"/>
      <c r="GN97" s="33"/>
      <c r="GO97" s="33"/>
      <c r="GP97" s="33"/>
      <c r="GQ97" s="33"/>
      <c r="GR97" s="33"/>
      <c r="GS97" s="33"/>
      <c r="GT97" s="33"/>
      <c r="GU97" s="33"/>
      <c r="GV97" s="33"/>
      <c r="GW97" s="33"/>
      <c r="GX97" s="33"/>
      <c r="GY97" s="33"/>
      <c r="GZ97" s="33"/>
      <c r="HA97" s="33"/>
      <c r="HB97" s="33"/>
      <c r="HC97" s="33"/>
      <c r="HD97" s="33"/>
      <c r="HE97" s="33"/>
      <c r="HF97" s="33"/>
      <c r="HG97" s="33"/>
      <c r="HH97" s="33"/>
      <c r="HI97" s="33"/>
      <c r="HJ97" s="33"/>
      <c r="HK97" s="33"/>
      <c r="HL97" s="33"/>
      <c r="HM97" s="33"/>
      <c r="HN97" s="33"/>
      <c r="HO97" s="33"/>
      <c r="HP97" s="33"/>
      <c r="HQ97" s="33"/>
      <c r="HR97" s="33"/>
      <c r="HS97" s="33"/>
      <c r="HT97" s="33"/>
      <c r="HU97" s="33"/>
      <c r="HV97" s="33"/>
      <c r="HW97" s="33"/>
      <c r="HX97" s="33"/>
      <c r="HY97" s="33"/>
      <c r="HZ97" s="33"/>
      <c r="IA97" s="33"/>
      <c r="IB97" s="33"/>
      <c r="IC97" s="33"/>
      <c r="ID97" s="33"/>
      <c r="IE97" s="33"/>
      <c r="IF97" s="33"/>
      <c r="IG97" s="33"/>
      <c r="IH97" s="33"/>
      <c r="II97" s="33"/>
      <c r="IJ97" s="33"/>
      <c r="IK97" s="33"/>
      <c r="IL97" s="33"/>
      <c r="IM97" s="33"/>
      <c r="IN97" s="33"/>
      <c r="IO97" s="33"/>
      <c r="IP97" s="33"/>
      <c r="IQ97" s="33"/>
      <c r="IR97" s="33"/>
      <c r="IS97" s="33"/>
      <c r="IT97" s="33"/>
      <c r="IU97" s="33"/>
    </row>
    <row r="98" spans="1:255" s="38" customFormat="1" ht="20.25" hidden="1" customHeight="1">
      <c r="A98" s="33"/>
      <c r="B98" s="40"/>
      <c r="C98" s="40"/>
      <c r="D98" s="40"/>
      <c r="E98" s="40"/>
      <c r="F98" s="40"/>
      <c r="G98" s="40"/>
      <c r="H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33"/>
      <c r="BS98" s="33"/>
      <c r="BT98" s="33"/>
      <c r="BU98" s="33"/>
      <c r="BV98" s="33"/>
      <c r="BW98" s="33"/>
      <c r="BX98" s="33"/>
      <c r="BY98" s="33"/>
      <c r="BZ98" s="33"/>
      <c r="CA98" s="33"/>
      <c r="CB98" s="33"/>
      <c r="CC98" s="33"/>
      <c r="CD98" s="33"/>
      <c r="CE98" s="33"/>
      <c r="CF98" s="33"/>
      <c r="CG98" s="33"/>
      <c r="CH98" s="33"/>
      <c r="CI98" s="33"/>
      <c r="CJ98" s="33"/>
      <c r="CK98" s="33"/>
      <c r="CL98" s="33"/>
      <c r="CM98" s="33"/>
      <c r="CN98" s="33"/>
      <c r="CO98" s="33"/>
      <c r="CP98" s="33"/>
      <c r="CQ98" s="33"/>
      <c r="CR98" s="33"/>
      <c r="CS98" s="33"/>
      <c r="CT98" s="33"/>
      <c r="CU98" s="33"/>
      <c r="CV98" s="33"/>
      <c r="CW98" s="33"/>
      <c r="CX98" s="33"/>
      <c r="CY98" s="33"/>
      <c r="CZ98" s="33"/>
      <c r="DA98" s="33"/>
      <c r="DB98" s="33"/>
      <c r="DC98" s="33"/>
      <c r="DD98" s="33"/>
      <c r="DE98" s="33"/>
      <c r="DF98" s="33"/>
      <c r="DG98" s="33"/>
      <c r="DH98" s="33"/>
      <c r="DI98" s="33"/>
      <c r="DJ98" s="33"/>
      <c r="DK98" s="33"/>
      <c r="DL98" s="33"/>
      <c r="DM98" s="33"/>
      <c r="DN98" s="33"/>
      <c r="DO98" s="33"/>
      <c r="DP98" s="33"/>
      <c r="DQ98" s="33"/>
      <c r="DR98" s="33"/>
      <c r="DS98" s="33"/>
      <c r="DT98" s="33"/>
      <c r="DU98" s="33"/>
      <c r="DV98" s="33"/>
      <c r="DW98" s="33"/>
      <c r="DX98" s="33"/>
      <c r="DY98" s="33"/>
      <c r="DZ98" s="33"/>
      <c r="EA98" s="33"/>
      <c r="EB98" s="33"/>
      <c r="EC98" s="33"/>
      <c r="ED98" s="33"/>
      <c r="EE98" s="33"/>
      <c r="EF98" s="33"/>
      <c r="EG98" s="33"/>
      <c r="EH98" s="33"/>
      <c r="EI98" s="33"/>
      <c r="EJ98" s="33"/>
      <c r="EK98" s="33"/>
      <c r="EL98" s="33"/>
      <c r="EM98" s="33"/>
      <c r="EN98" s="33"/>
      <c r="EO98" s="33"/>
      <c r="EP98" s="33"/>
      <c r="EQ98" s="33"/>
      <c r="ER98" s="33"/>
      <c r="ES98" s="33"/>
      <c r="ET98" s="33"/>
      <c r="EU98" s="33"/>
      <c r="EV98" s="33"/>
      <c r="EW98" s="33"/>
      <c r="EX98" s="33"/>
      <c r="EY98" s="33"/>
      <c r="EZ98" s="33"/>
      <c r="FA98" s="33"/>
      <c r="FB98" s="33"/>
      <c r="FC98" s="33"/>
      <c r="FD98" s="33"/>
      <c r="FE98" s="33"/>
      <c r="FF98" s="33"/>
      <c r="FG98" s="33"/>
      <c r="FH98" s="33"/>
      <c r="FI98" s="33"/>
      <c r="FJ98" s="33"/>
      <c r="FK98" s="33"/>
      <c r="FL98" s="33"/>
      <c r="FM98" s="33"/>
      <c r="FN98" s="33"/>
      <c r="FO98" s="33"/>
      <c r="FP98" s="33"/>
      <c r="FQ98" s="33"/>
      <c r="FR98" s="33"/>
      <c r="FS98" s="33"/>
      <c r="FT98" s="33"/>
      <c r="FU98" s="33"/>
      <c r="FV98" s="33"/>
      <c r="FW98" s="33"/>
      <c r="FX98" s="33"/>
      <c r="FY98" s="33"/>
      <c r="FZ98" s="33"/>
      <c r="GA98" s="33"/>
      <c r="GB98" s="33"/>
      <c r="GC98" s="33"/>
      <c r="GD98" s="33"/>
      <c r="GE98" s="33"/>
      <c r="GF98" s="33"/>
      <c r="GG98" s="33"/>
      <c r="GH98" s="33"/>
      <c r="GI98" s="33"/>
      <c r="GJ98" s="33"/>
      <c r="GK98" s="33"/>
      <c r="GL98" s="33"/>
      <c r="GM98" s="33"/>
      <c r="GN98" s="33"/>
      <c r="GO98" s="33"/>
      <c r="GP98" s="33"/>
      <c r="GQ98" s="33"/>
      <c r="GR98" s="33"/>
      <c r="GS98" s="33"/>
      <c r="GT98" s="33"/>
      <c r="GU98" s="33"/>
      <c r="GV98" s="33"/>
      <c r="GW98" s="33"/>
      <c r="GX98" s="33"/>
      <c r="GY98" s="33"/>
      <c r="GZ98" s="33"/>
      <c r="HA98" s="33"/>
      <c r="HB98" s="33"/>
      <c r="HC98" s="33"/>
      <c r="HD98" s="33"/>
      <c r="HE98" s="33"/>
      <c r="HF98" s="33"/>
      <c r="HG98" s="33"/>
      <c r="HH98" s="33"/>
      <c r="HI98" s="33"/>
      <c r="HJ98" s="33"/>
      <c r="HK98" s="33"/>
      <c r="HL98" s="33"/>
      <c r="HM98" s="33"/>
      <c r="HN98" s="33"/>
      <c r="HO98" s="33"/>
      <c r="HP98" s="33"/>
      <c r="HQ98" s="33"/>
      <c r="HR98" s="33"/>
      <c r="HS98" s="33"/>
      <c r="HT98" s="33"/>
      <c r="HU98" s="33"/>
      <c r="HV98" s="33"/>
      <c r="HW98" s="33"/>
      <c r="HX98" s="33"/>
      <c r="HY98" s="33"/>
      <c r="HZ98" s="33"/>
      <c r="IA98" s="33"/>
      <c r="IB98" s="33"/>
      <c r="IC98" s="33"/>
      <c r="ID98" s="33"/>
      <c r="IE98" s="33"/>
      <c r="IF98" s="33"/>
      <c r="IG98" s="33"/>
      <c r="IH98" s="33"/>
      <c r="II98" s="33"/>
      <c r="IJ98" s="33"/>
      <c r="IK98" s="33"/>
      <c r="IL98" s="33"/>
      <c r="IM98" s="33"/>
      <c r="IN98" s="33"/>
      <c r="IO98" s="33"/>
      <c r="IP98" s="33"/>
      <c r="IQ98" s="33"/>
      <c r="IR98" s="33"/>
      <c r="IS98" s="33"/>
      <c r="IT98" s="33"/>
      <c r="IU98" s="33"/>
    </row>
    <row r="99" spans="1:255" s="38" customFormat="1" ht="20.25" hidden="1" customHeight="1">
      <c r="A99" s="33"/>
      <c r="B99" s="40"/>
      <c r="C99" s="40"/>
      <c r="D99" s="40"/>
      <c r="E99" s="40"/>
      <c r="F99" s="40"/>
      <c r="G99" s="40"/>
      <c r="H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33"/>
      <c r="BS99" s="33"/>
      <c r="BT99" s="33"/>
      <c r="BU99" s="33"/>
      <c r="BV99" s="33"/>
      <c r="BW99" s="33"/>
      <c r="BX99" s="33"/>
      <c r="BY99" s="33"/>
      <c r="BZ99" s="33"/>
      <c r="CA99" s="33"/>
      <c r="CB99" s="33"/>
      <c r="CC99" s="33"/>
      <c r="CD99" s="33"/>
      <c r="CE99" s="33"/>
      <c r="CF99" s="33"/>
      <c r="CG99" s="33"/>
      <c r="CH99" s="33"/>
      <c r="CI99" s="33"/>
      <c r="CJ99" s="33"/>
      <c r="CK99" s="33"/>
      <c r="CL99" s="33"/>
      <c r="CM99" s="33"/>
      <c r="CN99" s="33"/>
      <c r="CO99" s="33"/>
      <c r="CP99" s="33"/>
      <c r="CQ99" s="33"/>
      <c r="CR99" s="33"/>
      <c r="CS99" s="33"/>
      <c r="CT99" s="33"/>
      <c r="CU99" s="33"/>
      <c r="CV99" s="33"/>
      <c r="CW99" s="33"/>
      <c r="CX99" s="33"/>
      <c r="CY99" s="33"/>
      <c r="CZ99" s="33"/>
      <c r="DA99" s="33"/>
      <c r="DB99" s="33"/>
      <c r="DC99" s="33"/>
      <c r="DD99" s="33"/>
      <c r="DE99" s="33"/>
      <c r="DF99" s="33"/>
      <c r="DG99" s="33"/>
      <c r="DH99" s="33"/>
      <c r="DI99" s="33"/>
      <c r="DJ99" s="33"/>
      <c r="DK99" s="33"/>
      <c r="DL99" s="33"/>
      <c r="DM99" s="33"/>
      <c r="DN99" s="33"/>
      <c r="DO99" s="33"/>
      <c r="DP99" s="33"/>
      <c r="DQ99" s="33"/>
      <c r="DR99" s="33"/>
      <c r="DS99" s="33"/>
      <c r="DT99" s="33"/>
      <c r="DU99" s="33"/>
      <c r="DV99" s="33"/>
      <c r="DW99" s="33"/>
      <c r="DX99" s="33"/>
      <c r="DY99" s="33"/>
      <c r="DZ99" s="33"/>
      <c r="EA99" s="33"/>
      <c r="EB99" s="33"/>
      <c r="EC99" s="33"/>
      <c r="ED99" s="33"/>
      <c r="EE99" s="33"/>
      <c r="EF99" s="33"/>
      <c r="EG99" s="33"/>
      <c r="EH99" s="33"/>
      <c r="EI99" s="33"/>
      <c r="EJ99" s="33"/>
      <c r="EK99" s="33"/>
      <c r="EL99" s="33"/>
      <c r="EM99" s="33"/>
      <c r="EN99" s="33"/>
      <c r="EO99" s="33"/>
      <c r="EP99" s="33"/>
      <c r="EQ99" s="33"/>
      <c r="ER99" s="33"/>
      <c r="ES99" s="33"/>
      <c r="ET99" s="33"/>
      <c r="EU99" s="33"/>
      <c r="EV99" s="33"/>
      <c r="EW99" s="33"/>
      <c r="EX99" s="33"/>
      <c r="EY99" s="33"/>
      <c r="EZ99" s="33"/>
      <c r="FA99" s="33"/>
      <c r="FB99" s="33"/>
      <c r="FC99" s="33"/>
      <c r="FD99" s="33"/>
      <c r="FE99" s="33"/>
      <c r="FF99" s="33"/>
      <c r="FG99" s="33"/>
      <c r="FH99" s="33"/>
      <c r="FI99" s="33"/>
      <c r="FJ99" s="33"/>
      <c r="FK99" s="33"/>
      <c r="FL99" s="33"/>
      <c r="FM99" s="33"/>
      <c r="FN99" s="33"/>
      <c r="FO99" s="33"/>
      <c r="FP99" s="33"/>
      <c r="FQ99" s="33"/>
      <c r="FR99" s="33"/>
      <c r="FS99" s="33"/>
      <c r="FT99" s="33"/>
      <c r="FU99" s="33"/>
      <c r="FV99" s="33"/>
      <c r="FW99" s="33"/>
      <c r="FX99" s="33"/>
      <c r="FY99" s="33"/>
      <c r="FZ99" s="33"/>
      <c r="GA99" s="33"/>
      <c r="GB99" s="33"/>
      <c r="GC99" s="33"/>
      <c r="GD99" s="33"/>
      <c r="GE99" s="33"/>
      <c r="GF99" s="33"/>
      <c r="GG99" s="33"/>
      <c r="GH99" s="33"/>
      <c r="GI99" s="33"/>
      <c r="GJ99" s="33"/>
      <c r="GK99" s="33"/>
      <c r="GL99" s="33"/>
      <c r="GM99" s="33"/>
      <c r="GN99" s="33"/>
      <c r="GO99" s="33"/>
      <c r="GP99" s="33"/>
      <c r="GQ99" s="33"/>
      <c r="GR99" s="33"/>
      <c r="GS99" s="33"/>
      <c r="GT99" s="33"/>
      <c r="GU99" s="33"/>
      <c r="GV99" s="33"/>
      <c r="GW99" s="33"/>
      <c r="GX99" s="33"/>
      <c r="GY99" s="33"/>
      <c r="GZ99" s="33"/>
      <c r="HA99" s="33"/>
      <c r="HB99" s="33"/>
      <c r="HC99" s="33"/>
      <c r="HD99" s="33"/>
      <c r="HE99" s="33"/>
      <c r="HF99" s="33"/>
      <c r="HG99" s="33"/>
      <c r="HH99" s="33"/>
      <c r="HI99" s="33"/>
      <c r="HJ99" s="33"/>
      <c r="HK99" s="33"/>
      <c r="HL99" s="33"/>
      <c r="HM99" s="33"/>
      <c r="HN99" s="33"/>
      <c r="HO99" s="33"/>
      <c r="HP99" s="33"/>
      <c r="HQ99" s="33"/>
      <c r="HR99" s="33"/>
      <c r="HS99" s="33"/>
      <c r="HT99" s="33"/>
      <c r="HU99" s="33"/>
      <c r="HV99" s="33"/>
      <c r="HW99" s="33"/>
      <c r="HX99" s="33"/>
      <c r="HY99" s="33"/>
      <c r="HZ99" s="33"/>
      <c r="IA99" s="33"/>
      <c r="IB99" s="33"/>
      <c r="IC99" s="33"/>
      <c r="ID99" s="33"/>
      <c r="IE99" s="33"/>
      <c r="IF99" s="33"/>
      <c r="IG99" s="33"/>
      <c r="IH99" s="33"/>
      <c r="II99" s="33"/>
      <c r="IJ99" s="33"/>
      <c r="IK99" s="33"/>
      <c r="IL99" s="33"/>
      <c r="IM99" s="33"/>
      <c r="IN99" s="33"/>
      <c r="IO99" s="33"/>
      <c r="IP99" s="33"/>
      <c r="IQ99" s="33"/>
      <c r="IR99" s="33"/>
      <c r="IS99" s="33"/>
      <c r="IT99" s="33"/>
      <c r="IU99" s="33"/>
    </row>
    <row r="100" spans="1:255" s="38" customFormat="1" ht="20.25" hidden="1" customHeight="1">
      <c r="A100" s="33"/>
      <c r="B100" s="40"/>
      <c r="C100" s="40"/>
      <c r="D100" s="40"/>
      <c r="E100" s="40"/>
      <c r="F100" s="40"/>
      <c r="G100" s="40"/>
      <c r="H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33"/>
      <c r="BS100" s="33"/>
      <c r="BT100" s="33"/>
      <c r="BU100" s="33"/>
      <c r="BV100" s="33"/>
      <c r="BW100" s="33"/>
      <c r="BX100" s="33"/>
      <c r="BY100" s="33"/>
      <c r="BZ100" s="33"/>
      <c r="CA100" s="33"/>
      <c r="CB100" s="33"/>
      <c r="CC100" s="33"/>
      <c r="CD100" s="33"/>
      <c r="CE100" s="33"/>
      <c r="CF100" s="33"/>
      <c r="CG100" s="33"/>
      <c r="CH100" s="33"/>
      <c r="CI100" s="33"/>
      <c r="CJ100" s="33"/>
      <c r="CK100" s="33"/>
      <c r="CL100" s="33"/>
      <c r="CM100" s="33"/>
      <c r="CN100" s="33"/>
      <c r="CO100" s="33"/>
      <c r="CP100" s="33"/>
      <c r="CQ100" s="33"/>
      <c r="CR100" s="33"/>
      <c r="CS100" s="33"/>
      <c r="CT100" s="33"/>
      <c r="CU100" s="33"/>
      <c r="CV100" s="33"/>
      <c r="CW100" s="33"/>
      <c r="CX100" s="33"/>
      <c r="CY100" s="33"/>
      <c r="CZ100" s="33"/>
      <c r="DA100" s="33"/>
      <c r="DB100" s="33"/>
      <c r="DC100" s="33"/>
      <c r="DD100" s="33"/>
      <c r="DE100" s="33"/>
      <c r="DF100" s="33"/>
      <c r="DG100" s="33"/>
      <c r="DH100" s="33"/>
      <c r="DI100" s="33"/>
      <c r="DJ100" s="33"/>
      <c r="DK100" s="33"/>
      <c r="DL100" s="33"/>
      <c r="DM100" s="33"/>
      <c r="DN100" s="33"/>
      <c r="DO100" s="33"/>
      <c r="DP100" s="33"/>
      <c r="DQ100" s="33"/>
      <c r="DR100" s="33"/>
      <c r="DS100" s="33"/>
      <c r="DT100" s="33"/>
      <c r="DU100" s="33"/>
      <c r="DV100" s="33"/>
      <c r="DW100" s="33"/>
      <c r="DX100" s="33"/>
      <c r="DY100" s="33"/>
      <c r="DZ100" s="33"/>
      <c r="EA100" s="33"/>
      <c r="EB100" s="33"/>
      <c r="EC100" s="33"/>
      <c r="ED100" s="33"/>
      <c r="EE100" s="33"/>
      <c r="EF100" s="33"/>
      <c r="EG100" s="33"/>
      <c r="EH100" s="33"/>
      <c r="EI100" s="33"/>
      <c r="EJ100" s="33"/>
      <c r="EK100" s="33"/>
      <c r="EL100" s="33"/>
      <c r="EM100" s="33"/>
      <c r="EN100" s="33"/>
      <c r="EO100" s="33"/>
      <c r="EP100" s="33"/>
      <c r="EQ100" s="33"/>
      <c r="ER100" s="33"/>
      <c r="ES100" s="33"/>
      <c r="ET100" s="33"/>
      <c r="EU100" s="33"/>
      <c r="EV100" s="33"/>
      <c r="EW100" s="33"/>
      <c r="EX100" s="33"/>
      <c r="EY100" s="33"/>
      <c r="EZ100" s="33"/>
      <c r="FA100" s="33"/>
      <c r="FB100" s="33"/>
      <c r="FC100" s="33"/>
      <c r="FD100" s="33"/>
      <c r="FE100" s="33"/>
      <c r="FF100" s="33"/>
      <c r="FG100" s="33"/>
      <c r="FH100" s="33"/>
      <c r="FI100" s="33"/>
      <c r="FJ100" s="33"/>
      <c r="FK100" s="33"/>
      <c r="FL100" s="33"/>
      <c r="FM100" s="33"/>
      <c r="FN100" s="33"/>
      <c r="FO100" s="33"/>
      <c r="FP100" s="33"/>
      <c r="FQ100" s="33"/>
      <c r="FR100" s="33"/>
      <c r="FS100" s="33"/>
      <c r="FT100" s="33"/>
      <c r="FU100" s="33"/>
      <c r="FV100" s="33"/>
      <c r="FW100" s="33"/>
      <c r="FX100" s="33"/>
      <c r="FY100" s="33"/>
      <c r="FZ100" s="33"/>
      <c r="GA100" s="33"/>
      <c r="GB100" s="33"/>
      <c r="GC100" s="33"/>
      <c r="GD100" s="33"/>
      <c r="GE100" s="33"/>
      <c r="GF100" s="33"/>
      <c r="GG100" s="33"/>
      <c r="GH100" s="33"/>
      <c r="GI100" s="33"/>
      <c r="GJ100" s="33"/>
      <c r="GK100" s="33"/>
      <c r="GL100" s="33"/>
      <c r="GM100" s="33"/>
      <c r="GN100" s="33"/>
      <c r="GO100" s="33"/>
      <c r="GP100" s="33"/>
      <c r="GQ100" s="33"/>
      <c r="GR100" s="33"/>
      <c r="GS100" s="33"/>
      <c r="GT100" s="33"/>
      <c r="GU100" s="33"/>
      <c r="GV100" s="33"/>
      <c r="GW100" s="33"/>
      <c r="GX100" s="33"/>
      <c r="GY100" s="33"/>
      <c r="GZ100" s="33"/>
      <c r="HA100" s="33"/>
      <c r="HB100" s="33"/>
      <c r="HC100" s="33"/>
      <c r="HD100" s="33"/>
      <c r="HE100" s="33"/>
      <c r="HF100" s="33"/>
      <c r="HG100" s="33"/>
      <c r="HH100" s="33"/>
      <c r="HI100" s="33"/>
      <c r="HJ100" s="33"/>
      <c r="HK100" s="33"/>
      <c r="HL100" s="33"/>
      <c r="HM100" s="33"/>
      <c r="HN100" s="33"/>
      <c r="HO100" s="33"/>
      <c r="HP100" s="33"/>
      <c r="HQ100" s="33"/>
      <c r="HR100" s="33"/>
      <c r="HS100" s="33"/>
      <c r="HT100" s="33"/>
      <c r="HU100" s="33"/>
      <c r="HV100" s="33"/>
      <c r="HW100" s="33"/>
      <c r="HX100" s="33"/>
      <c r="HY100" s="33"/>
      <c r="HZ100" s="33"/>
      <c r="IA100" s="33"/>
      <c r="IB100" s="33"/>
      <c r="IC100" s="33"/>
      <c r="ID100" s="33"/>
      <c r="IE100" s="33"/>
      <c r="IF100" s="33"/>
      <c r="IG100" s="33"/>
      <c r="IH100" s="33"/>
      <c r="II100" s="33"/>
      <c r="IJ100" s="33"/>
      <c r="IK100" s="33"/>
      <c r="IL100" s="33"/>
      <c r="IM100" s="33"/>
      <c r="IN100" s="33"/>
      <c r="IO100" s="33"/>
      <c r="IP100" s="33"/>
      <c r="IQ100" s="33"/>
      <c r="IR100" s="33"/>
      <c r="IS100" s="33"/>
      <c r="IT100" s="33"/>
      <c r="IU100" s="33"/>
    </row>
    <row r="101" spans="1:255" s="38" customFormat="1" ht="20.25" hidden="1" customHeight="1">
      <c r="A101" s="33"/>
      <c r="B101" s="40"/>
      <c r="C101" s="40"/>
      <c r="D101" s="40"/>
      <c r="E101" s="40"/>
      <c r="F101" s="40"/>
      <c r="G101" s="40"/>
      <c r="H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33"/>
      <c r="BS101" s="33"/>
      <c r="BT101" s="33"/>
      <c r="BU101" s="33"/>
      <c r="BV101" s="33"/>
      <c r="BW101" s="33"/>
      <c r="BX101" s="33"/>
      <c r="BY101" s="33"/>
      <c r="BZ101" s="33"/>
      <c r="CA101" s="33"/>
      <c r="CB101" s="33"/>
      <c r="CC101" s="33"/>
      <c r="CD101" s="33"/>
      <c r="CE101" s="33"/>
      <c r="CF101" s="33"/>
      <c r="CG101" s="33"/>
      <c r="CH101" s="33"/>
      <c r="CI101" s="33"/>
      <c r="CJ101" s="33"/>
      <c r="CK101" s="33"/>
      <c r="CL101" s="33"/>
      <c r="CM101" s="33"/>
      <c r="CN101" s="33"/>
      <c r="CO101" s="33"/>
      <c r="CP101" s="33"/>
      <c r="CQ101" s="33"/>
      <c r="CR101" s="33"/>
      <c r="CS101" s="33"/>
      <c r="CT101" s="33"/>
      <c r="CU101" s="33"/>
      <c r="CV101" s="33"/>
      <c r="CW101" s="33"/>
      <c r="CX101" s="33"/>
      <c r="CY101" s="33"/>
      <c r="CZ101" s="33"/>
      <c r="DA101" s="33"/>
      <c r="DB101" s="33"/>
      <c r="DC101" s="33"/>
      <c r="DD101" s="33"/>
      <c r="DE101" s="33"/>
      <c r="DF101" s="33"/>
      <c r="DG101" s="33"/>
      <c r="DH101" s="33"/>
      <c r="DI101" s="33"/>
      <c r="DJ101" s="33"/>
      <c r="DK101" s="33"/>
      <c r="DL101" s="33"/>
      <c r="DM101" s="33"/>
      <c r="DN101" s="33"/>
      <c r="DO101" s="33"/>
      <c r="DP101" s="33"/>
      <c r="DQ101" s="33"/>
      <c r="DR101" s="33"/>
      <c r="DS101" s="33"/>
      <c r="DT101" s="33"/>
      <c r="DU101" s="33"/>
      <c r="DV101" s="33"/>
      <c r="DW101" s="33"/>
      <c r="DX101" s="33"/>
      <c r="DY101" s="33"/>
      <c r="DZ101" s="33"/>
      <c r="EA101" s="33"/>
      <c r="EB101" s="33"/>
      <c r="EC101" s="33"/>
      <c r="ED101" s="33"/>
      <c r="EE101" s="33"/>
      <c r="EF101" s="33"/>
      <c r="EG101" s="33"/>
      <c r="EH101" s="33"/>
      <c r="EI101" s="33"/>
      <c r="EJ101" s="33"/>
      <c r="EK101" s="33"/>
      <c r="EL101" s="33"/>
      <c r="EM101" s="33"/>
      <c r="EN101" s="33"/>
      <c r="EO101" s="33"/>
      <c r="EP101" s="33"/>
      <c r="EQ101" s="33"/>
      <c r="ER101" s="33"/>
      <c r="ES101" s="33"/>
      <c r="ET101" s="33"/>
      <c r="EU101" s="33"/>
      <c r="EV101" s="33"/>
      <c r="EW101" s="33"/>
      <c r="EX101" s="33"/>
      <c r="EY101" s="33"/>
      <c r="EZ101" s="33"/>
      <c r="FA101" s="33"/>
      <c r="FB101" s="33"/>
      <c r="FC101" s="33"/>
      <c r="FD101" s="33"/>
      <c r="FE101" s="33"/>
      <c r="FF101" s="33"/>
      <c r="FG101" s="33"/>
      <c r="FH101" s="33"/>
      <c r="FI101" s="33"/>
      <c r="FJ101" s="33"/>
      <c r="FK101" s="33"/>
      <c r="FL101" s="33"/>
      <c r="FM101" s="33"/>
      <c r="FN101" s="33"/>
      <c r="FO101" s="33"/>
      <c r="FP101" s="33"/>
      <c r="FQ101" s="33"/>
      <c r="FR101" s="33"/>
      <c r="FS101" s="33"/>
      <c r="FT101" s="33"/>
      <c r="FU101" s="33"/>
      <c r="FV101" s="33"/>
      <c r="FW101" s="33"/>
      <c r="FX101" s="33"/>
      <c r="FY101" s="33"/>
      <c r="FZ101" s="33"/>
      <c r="GA101" s="33"/>
      <c r="GB101" s="33"/>
      <c r="GC101" s="33"/>
      <c r="GD101" s="33"/>
      <c r="GE101" s="33"/>
      <c r="GF101" s="33"/>
      <c r="GG101" s="33"/>
      <c r="GH101" s="33"/>
      <c r="GI101" s="33"/>
      <c r="GJ101" s="33"/>
      <c r="GK101" s="33"/>
      <c r="GL101" s="33"/>
      <c r="GM101" s="33"/>
      <c r="GN101" s="33"/>
      <c r="GO101" s="33"/>
      <c r="GP101" s="33"/>
      <c r="GQ101" s="33"/>
      <c r="GR101" s="33"/>
      <c r="GS101" s="33"/>
      <c r="GT101" s="33"/>
      <c r="GU101" s="33"/>
      <c r="GV101" s="33"/>
      <c r="GW101" s="33"/>
      <c r="GX101" s="33"/>
      <c r="GY101" s="33"/>
      <c r="GZ101" s="33"/>
      <c r="HA101" s="33"/>
      <c r="HB101" s="33"/>
      <c r="HC101" s="33"/>
      <c r="HD101" s="33"/>
      <c r="HE101" s="33"/>
      <c r="HF101" s="33"/>
      <c r="HG101" s="33"/>
      <c r="HH101" s="33"/>
      <c r="HI101" s="33"/>
      <c r="HJ101" s="33"/>
      <c r="HK101" s="33"/>
      <c r="HL101" s="33"/>
      <c r="HM101" s="33"/>
      <c r="HN101" s="33"/>
      <c r="HO101" s="33"/>
      <c r="HP101" s="33"/>
      <c r="HQ101" s="33"/>
      <c r="HR101" s="33"/>
      <c r="HS101" s="33"/>
      <c r="HT101" s="33"/>
      <c r="HU101" s="33"/>
      <c r="HV101" s="33"/>
      <c r="HW101" s="33"/>
      <c r="HX101" s="33"/>
      <c r="HY101" s="33"/>
      <c r="HZ101" s="33"/>
      <c r="IA101" s="33"/>
      <c r="IB101" s="33"/>
      <c r="IC101" s="33"/>
      <c r="ID101" s="33"/>
      <c r="IE101" s="33"/>
      <c r="IF101" s="33"/>
      <c r="IG101" s="33"/>
      <c r="IH101" s="33"/>
      <c r="II101" s="33"/>
      <c r="IJ101" s="33"/>
      <c r="IK101" s="33"/>
      <c r="IL101" s="33"/>
      <c r="IM101" s="33"/>
      <c r="IN101" s="33"/>
      <c r="IO101" s="33"/>
      <c r="IP101" s="33"/>
      <c r="IQ101" s="33"/>
      <c r="IR101" s="33"/>
      <c r="IS101" s="33"/>
      <c r="IT101" s="33"/>
      <c r="IU101" s="33"/>
    </row>
    <row r="116" spans="2:7" ht="20.25" hidden="1" customHeight="1">
      <c r="B116" s="40"/>
      <c r="C116" s="40"/>
      <c r="D116" s="40"/>
      <c r="E116" s="40"/>
      <c r="F116" s="40"/>
      <c r="G116" s="40"/>
    </row>
    <row r="117" spans="2:7" ht="20.25" hidden="1" customHeight="1">
      <c r="B117" s="40"/>
      <c r="C117" s="40"/>
      <c r="D117" s="40"/>
      <c r="E117" s="40"/>
      <c r="F117" s="40"/>
      <c r="G117" s="40"/>
    </row>
    <row r="118" spans="2:7" ht="20.25" hidden="1" customHeight="1">
      <c r="B118" s="40"/>
      <c r="C118" s="40"/>
      <c r="D118" s="40"/>
      <c r="E118" s="40"/>
      <c r="F118" s="40"/>
      <c r="G118" s="40"/>
    </row>
    <row r="119" spans="2:7" ht="20.25" hidden="1" customHeight="1">
      <c r="B119" s="40"/>
      <c r="C119" s="40"/>
      <c r="D119" s="40"/>
      <c r="E119" s="40"/>
      <c r="F119" s="40"/>
      <c r="G119" s="40"/>
    </row>
    <row r="120" spans="2:7" ht="20.25" hidden="1" customHeight="1">
      <c r="B120" s="40"/>
      <c r="C120" s="40"/>
      <c r="D120" s="40"/>
      <c r="E120" s="40"/>
      <c r="F120" s="40"/>
      <c r="G120" s="40"/>
    </row>
    <row r="121" spans="2:7" ht="20.25" hidden="1" customHeight="1">
      <c r="B121" s="40"/>
      <c r="C121" s="40"/>
      <c r="D121" s="40"/>
      <c r="E121" s="40"/>
      <c r="F121" s="40"/>
      <c r="G121" s="40"/>
    </row>
  </sheetData>
  <sheetProtection algorithmName="SHA-512" hashValue="HS/iCmNQ+3B49Zd2go1oH4cocFtdeK62He/GFFMz/GZjHQgct8DlxfM7fbuZ5cJyGNrgmDcXtUV7709rQO9vXQ==" saltValue="bUFY7PAJiN9k7TH+Gazwog==" spinCount="100000" sheet="1" selectLockedCells="1"/>
  <mergeCells count="23">
    <mergeCell ref="B22:C22"/>
    <mergeCell ref="D22:E22"/>
    <mergeCell ref="F22:G22"/>
    <mergeCell ref="B24:C24"/>
    <mergeCell ref="D24:E24"/>
    <mergeCell ref="F24:G24"/>
    <mergeCell ref="B2:D2"/>
    <mergeCell ref="E14:F14"/>
    <mergeCell ref="B16:G16"/>
    <mergeCell ref="B20:C20"/>
    <mergeCell ref="D20:E20"/>
    <mergeCell ref="F20:G20"/>
    <mergeCell ref="B39:G41"/>
    <mergeCell ref="B30:C30"/>
    <mergeCell ref="D30:E30"/>
    <mergeCell ref="F30:G30"/>
    <mergeCell ref="B26:C26"/>
    <mergeCell ref="D26:E26"/>
    <mergeCell ref="F26:G26"/>
    <mergeCell ref="B32:G32"/>
    <mergeCell ref="B28:C28"/>
    <mergeCell ref="D28:E28"/>
    <mergeCell ref="F28:G28"/>
  </mergeCells>
  <printOptions horizontalCentered="1"/>
  <pageMargins left="0.2" right="0.2" top="0.25" bottom="0.25"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0C69A-9B33-44AE-A327-0270EB1B7C5D}">
  <sheetPr codeName="Sheet6">
    <pageSetUpPr fitToPage="1"/>
  </sheetPr>
  <dimension ref="A1:V51"/>
  <sheetViews>
    <sheetView showGridLines="0" showRowColHeaders="0" zoomScale="115" zoomScaleNormal="115" workbookViewId="0">
      <selection activeCell="B10" sqref="B10:R10"/>
    </sheetView>
  </sheetViews>
  <sheetFormatPr defaultColWidth="0" defaultRowHeight="12.75" customHeight="1" zeroHeight="1"/>
  <cols>
    <col min="1" max="1" width="2.42578125" style="85" customWidth="1"/>
    <col min="2" max="5" width="3.7109375" style="118" customWidth="1"/>
    <col min="6" max="16" width="5.7109375" style="118" customWidth="1"/>
    <col min="17" max="17" width="8.140625" style="118" customWidth="1"/>
    <col min="18" max="18" width="12" style="118" customWidth="1"/>
    <col min="19" max="19" width="2.5703125" style="85" customWidth="1"/>
    <col min="20" max="20" width="9.140625" style="85" hidden="1" customWidth="1"/>
    <col min="21" max="21" width="14" style="85" hidden="1" customWidth="1"/>
    <col min="22" max="22" width="5.140625" style="85" hidden="1" customWidth="1"/>
    <col min="23" max="16384" width="9.140625" style="85" hidden="1"/>
  </cols>
  <sheetData>
    <row r="1" spans="2:22" ht="44.25" customHeight="1">
      <c r="B1" s="78"/>
      <c r="C1" s="79"/>
      <c r="D1" s="79"/>
      <c r="E1" s="80"/>
      <c r="F1" s="79"/>
      <c r="G1" s="79"/>
      <c r="H1" s="79"/>
      <c r="I1" s="79"/>
      <c r="J1" s="79"/>
      <c r="K1" s="81"/>
      <c r="L1" s="79"/>
      <c r="M1" s="79"/>
      <c r="N1" s="82"/>
      <c r="O1" s="83"/>
      <c r="P1" s="83"/>
      <c r="Q1" s="83"/>
      <c r="R1" s="84"/>
      <c r="U1" s="85" t="s">
        <v>54</v>
      </c>
      <c r="V1" s="85" t="s">
        <v>55</v>
      </c>
    </row>
    <row r="2" spans="2:22" ht="24" customHeight="1" thickBot="1">
      <c r="B2" s="86"/>
      <c r="C2" s="87"/>
      <c r="D2" s="87"/>
      <c r="E2" s="88"/>
      <c r="F2" s="87"/>
      <c r="G2" s="87"/>
      <c r="H2" s="87"/>
      <c r="I2" s="87"/>
      <c r="J2" s="87"/>
      <c r="K2" s="89"/>
      <c r="L2" s="87"/>
      <c r="M2" s="87"/>
      <c r="N2" s="90"/>
      <c r="O2" s="91"/>
      <c r="P2" s="92"/>
      <c r="Q2" s="91"/>
      <c r="R2" s="93"/>
      <c r="U2" s="85" t="s">
        <v>56</v>
      </c>
      <c r="V2" s="85">
        <v>29</v>
      </c>
    </row>
    <row r="3" spans="2:22" ht="14.25" thickBot="1">
      <c r="B3" s="235" t="s">
        <v>57</v>
      </c>
      <c r="C3" s="236"/>
      <c r="D3" s="236"/>
      <c r="E3" s="236"/>
      <c r="F3" s="236"/>
      <c r="G3" s="236"/>
      <c r="H3" s="236"/>
      <c r="I3" s="236"/>
      <c r="J3" s="236"/>
      <c r="K3" s="236"/>
      <c r="L3" s="236"/>
      <c r="M3" s="236"/>
      <c r="N3" s="236"/>
      <c r="O3" s="236"/>
      <c r="P3" s="236"/>
      <c r="Q3" s="236"/>
      <c r="R3" s="237"/>
      <c r="U3" s="85" t="s">
        <v>58</v>
      </c>
      <c r="V3" s="85">
        <v>36</v>
      </c>
    </row>
    <row r="4" spans="2:22">
      <c r="B4" s="1" t="s">
        <v>59</v>
      </c>
      <c r="C4" s="94"/>
      <c r="D4" s="94"/>
      <c r="E4" s="94"/>
      <c r="F4" s="94"/>
      <c r="G4" s="94"/>
      <c r="H4" s="94"/>
      <c r="I4" s="2" t="s">
        <v>60</v>
      </c>
      <c r="J4" s="94"/>
      <c r="K4" s="94"/>
      <c r="L4" s="94"/>
      <c r="M4" s="94"/>
      <c r="N4" s="94"/>
      <c r="O4" s="3"/>
      <c r="P4" s="2" t="s">
        <v>61</v>
      </c>
      <c r="Q4" s="94"/>
      <c r="R4" s="4"/>
      <c r="U4" s="85" t="s">
        <v>62</v>
      </c>
      <c r="V4" s="85">
        <v>42</v>
      </c>
    </row>
    <row r="5" spans="2:22">
      <c r="B5" s="238" t="str">
        <f>Inputs!$C$10</f>
        <v>Dealer Name</v>
      </c>
      <c r="C5" s="239"/>
      <c r="D5" s="239"/>
      <c r="E5" s="239"/>
      <c r="F5" s="239"/>
      <c r="G5" s="239"/>
      <c r="H5" s="240"/>
      <c r="I5" s="241"/>
      <c r="J5" s="242"/>
      <c r="K5" s="242"/>
      <c r="L5" s="242"/>
      <c r="M5" s="242"/>
      <c r="N5" s="242"/>
      <c r="O5" s="243"/>
      <c r="P5" s="244"/>
      <c r="Q5" s="245"/>
      <c r="R5" s="246"/>
      <c r="U5" s="85" t="s">
        <v>63</v>
      </c>
      <c r="V5" s="85">
        <v>54</v>
      </c>
    </row>
    <row r="6" spans="2:22">
      <c r="B6" s="5" t="s">
        <v>64</v>
      </c>
      <c r="C6" s="6"/>
      <c r="D6" s="6"/>
      <c r="E6" s="6"/>
      <c r="F6" s="6"/>
      <c r="G6" s="6"/>
      <c r="H6" s="6"/>
      <c r="I6" s="7" t="s">
        <v>65</v>
      </c>
      <c r="J6" s="6"/>
      <c r="K6" s="6"/>
      <c r="L6" s="6"/>
      <c r="M6" s="6"/>
      <c r="N6" s="6"/>
      <c r="O6" s="8"/>
      <c r="P6" s="7" t="s">
        <v>66</v>
      </c>
      <c r="Q6" s="6"/>
      <c r="R6" s="9"/>
      <c r="U6" s="85" t="s">
        <v>67</v>
      </c>
      <c r="V6" s="85">
        <v>66</v>
      </c>
    </row>
    <row r="7" spans="2:22" ht="13.5" thickBot="1">
      <c r="B7" s="238" t="str">
        <f>Inputs!$C$11</f>
        <v>Contact Name</v>
      </c>
      <c r="C7" s="239"/>
      <c r="D7" s="239"/>
      <c r="E7" s="239"/>
      <c r="F7" s="239"/>
      <c r="G7" s="239"/>
      <c r="H7" s="240"/>
      <c r="I7" s="244" t="str">
        <f>Inputs!$C$12</f>
        <v>Contact Email</v>
      </c>
      <c r="J7" s="245"/>
      <c r="K7" s="245"/>
      <c r="L7" s="245"/>
      <c r="M7" s="245"/>
      <c r="N7" s="245"/>
      <c r="O7" s="247"/>
      <c r="P7" s="244"/>
      <c r="Q7" s="245"/>
      <c r="R7" s="246"/>
    </row>
    <row r="8" spans="2:22" ht="17.25" thickBot="1">
      <c r="B8" s="95" t="s">
        <v>9</v>
      </c>
      <c r="C8" s="96"/>
      <c r="D8" s="96"/>
      <c r="E8" s="97"/>
      <c r="F8" s="97"/>
      <c r="G8" s="97"/>
      <c r="H8" s="97"/>
      <c r="I8" s="97"/>
      <c r="J8" s="98"/>
      <c r="K8" s="99"/>
      <c r="L8" s="97"/>
      <c r="M8" s="97"/>
      <c r="N8" s="100"/>
      <c r="O8" s="101"/>
      <c r="P8" s="97"/>
      <c r="Q8" s="97"/>
      <c r="R8" s="102"/>
    </row>
    <row r="9" spans="2:22">
      <c r="B9" s="103" t="s">
        <v>68</v>
      </c>
      <c r="C9" s="104"/>
      <c r="D9" s="104"/>
      <c r="E9" s="105"/>
      <c r="F9" s="105"/>
      <c r="G9" s="106"/>
      <c r="H9" s="106"/>
      <c r="I9" s="106"/>
      <c r="J9" s="106"/>
      <c r="K9" s="106"/>
      <c r="L9" s="107"/>
      <c r="M9" s="252"/>
      <c r="N9" s="252"/>
      <c r="O9" s="108"/>
      <c r="P9" s="109"/>
      <c r="Q9" s="108"/>
      <c r="R9" s="110"/>
    </row>
    <row r="10" spans="2:22">
      <c r="B10" s="326" t="str">
        <f>Inputs!$C$16</f>
        <v>Customer Name</v>
      </c>
      <c r="C10" s="327"/>
      <c r="D10" s="327"/>
      <c r="E10" s="327"/>
      <c r="F10" s="327"/>
      <c r="G10" s="327"/>
      <c r="H10" s="327"/>
      <c r="I10" s="327"/>
      <c r="J10" s="327"/>
      <c r="K10" s="327"/>
      <c r="L10" s="327"/>
      <c r="M10" s="327"/>
      <c r="N10" s="327"/>
      <c r="O10" s="327"/>
      <c r="P10" s="327"/>
      <c r="Q10" s="327"/>
      <c r="R10" s="328"/>
    </row>
    <row r="11" spans="2:22">
      <c r="B11" s="111" t="s">
        <v>69</v>
      </c>
      <c r="C11" s="112"/>
      <c r="D11" s="112"/>
      <c r="E11" s="112"/>
      <c r="F11" s="112"/>
      <c r="G11" s="112"/>
      <c r="H11" s="112"/>
      <c r="I11" s="112"/>
      <c r="J11" s="112"/>
      <c r="K11" s="112"/>
      <c r="L11" s="112" t="s">
        <v>70</v>
      </c>
      <c r="M11" s="253" t="s">
        <v>71</v>
      </c>
      <c r="N11" s="254"/>
      <c r="O11" s="254"/>
      <c r="P11" s="254"/>
      <c r="Q11" s="254"/>
      <c r="R11" s="255"/>
    </row>
    <row r="12" spans="2:22">
      <c r="B12" s="256" t="str">
        <f>Inputs!$C$17</f>
        <v>Customer Address</v>
      </c>
      <c r="C12" s="257"/>
      <c r="D12" s="257"/>
      <c r="E12" s="257"/>
      <c r="F12" s="257"/>
      <c r="G12" s="257"/>
      <c r="H12" s="257"/>
      <c r="I12" s="257"/>
      <c r="J12" s="257"/>
      <c r="K12" s="257"/>
      <c r="L12" s="258"/>
      <c r="M12" s="259" t="str">
        <f>Inputs!$C$18</f>
        <v>Customer City, State, Zip</v>
      </c>
      <c r="N12" s="260"/>
      <c r="O12" s="260"/>
      <c r="P12" s="260"/>
      <c r="Q12" s="260"/>
      <c r="R12" s="261"/>
    </row>
    <row r="13" spans="2:22">
      <c r="B13" s="111" t="s">
        <v>72</v>
      </c>
      <c r="C13" s="113"/>
      <c r="D13" s="113"/>
      <c r="E13" s="113"/>
      <c r="F13" s="113"/>
      <c r="G13" s="113"/>
      <c r="H13" s="113"/>
      <c r="I13" s="113"/>
      <c r="J13" s="113"/>
      <c r="K13" s="113"/>
      <c r="L13" s="113"/>
      <c r="M13" s="113"/>
      <c r="N13" s="114" t="s">
        <v>73</v>
      </c>
      <c r="O13" s="115"/>
      <c r="P13" s="113"/>
      <c r="Q13" s="113"/>
      <c r="R13" s="110"/>
    </row>
    <row r="14" spans="2:22">
      <c r="B14" s="256"/>
      <c r="C14" s="257"/>
      <c r="D14" s="257"/>
      <c r="E14" s="257"/>
      <c r="F14" s="257"/>
      <c r="G14" s="257"/>
      <c r="H14" s="257"/>
      <c r="I14" s="257"/>
      <c r="J14" s="257"/>
      <c r="K14" s="257"/>
      <c r="L14" s="257"/>
      <c r="M14" s="258"/>
      <c r="N14" s="262"/>
      <c r="O14" s="257"/>
      <c r="P14" s="257"/>
      <c r="Q14" s="257"/>
      <c r="R14" s="263"/>
    </row>
    <row r="15" spans="2:22">
      <c r="B15" s="111" t="s">
        <v>74</v>
      </c>
      <c r="C15" s="112"/>
      <c r="D15" s="112"/>
      <c r="E15" s="112"/>
      <c r="F15" s="112"/>
      <c r="G15" s="114" t="s">
        <v>75</v>
      </c>
      <c r="H15" s="113"/>
      <c r="I15" s="113"/>
      <c r="J15" s="114" t="s">
        <v>76</v>
      </c>
      <c r="K15" s="112"/>
      <c r="L15" s="112"/>
      <c r="M15" s="114" t="s">
        <v>77</v>
      </c>
      <c r="N15" s="116"/>
      <c r="O15" s="116"/>
      <c r="P15" s="116"/>
      <c r="Q15" s="113"/>
      <c r="R15" s="110"/>
    </row>
    <row r="16" spans="2:22">
      <c r="B16" s="264"/>
      <c r="C16" s="257"/>
      <c r="D16" s="257"/>
      <c r="E16" s="257"/>
      <c r="F16" s="258"/>
      <c r="G16" s="262"/>
      <c r="H16" s="257"/>
      <c r="I16" s="258"/>
      <c r="J16" s="265" t="str">
        <f>Inputs!$C$19</f>
        <v>Customer Phone</v>
      </c>
      <c r="K16" s="257"/>
      <c r="L16" s="258"/>
      <c r="M16" s="262" t="str">
        <f>Inputs!$C$20</f>
        <v>Customer Email</v>
      </c>
      <c r="N16" s="257"/>
      <c r="O16" s="257"/>
      <c r="P16" s="257"/>
      <c r="Q16" s="257"/>
      <c r="R16" s="263"/>
    </row>
    <row r="17" spans="2:18">
      <c r="B17" s="111" t="s">
        <v>78</v>
      </c>
      <c r="C17" s="112"/>
      <c r="D17" s="112"/>
      <c r="E17" s="112"/>
      <c r="F17" s="112"/>
      <c r="G17" s="112"/>
      <c r="H17" s="112"/>
      <c r="I17" s="112" t="s">
        <v>70</v>
      </c>
      <c r="J17" s="112" t="s">
        <v>70</v>
      </c>
      <c r="K17" s="117"/>
      <c r="R17" s="119"/>
    </row>
    <row r="18" spans="2:18">
      <c r="B18" s="266"/>
      <c r="C18" s="267"/>
      <c r="D18" s="267"/>
      <c r="E18" s="267"/>
      <c r="F18" s="267"/>
      <c r="G18" s="267"/>
      <c r="H18" s="267"/>
      <c r="I18" s="267"/>
      <c r="J18" s="267"/>
      <c r="K18" s="267"/>
      <c r="L18" s="267"/>
      <c r="M18" s="267"/>
      <c r="N18" s="267"/>
      <c r="O18" s="267"/>
      <c r="P18" s="267"/>
      <c r="Q18" s="267"/>
      <c r="R18" s="268"/>
    </row>
    <row r="19" spans="2:18">
      <c r="B19" s="248" t="s">
        <v>79</v>
      </c>
      <c r="C19" s="249"/>
      <c r="D19" s="250" t="s">
        <v>80</v>
      </c>
      <c r="E19" s="249"/>
      <c r="F19" s="120" t="s">
        <v>81</v>
      </c>
      <c r="G19" s="121" t="s">
        <v>82</v>
      </c>
      <c r="H19" s="250" t="s">
        <v>83</v>
      </c>
      <c r="I19" s="249"/>
      <c r="J19" s="250" t="s">
        <v>84</v>
      </c>
      <c r="K19" s="251"/>
      <c r="L19" s="114" t="s">
        <v>85</v>
      </c>
      <c r="M19" s="122"/>
      <c r="N19" s="122"/>
      <c r="O19" s="122"/>
      <c r="P19" s="122"/>
      <c r="Q19" s="122"/>
      <c r="R19" s="119"/>
    </row>
    <row r="20" spans="2:18" ht="13.5" thickBot="1">
      <c r="B20" s="278" t="s">
        <v>70</v>
      </c>
      <c r="C20" s="279"/>
      <c r="D20" s="280" t="s">
        <v>70</v>
      </c>
      <c r="E20" s="279"/>
      <c r="F20" s="123" t="s">
        <v>70</v>
      </c>
      <c r="G20" s="124" t="s">
        <v>70</v>
      </c>
      <c r="H20" s="280" t="s">
        <v>70</v>
      </c>
      <c r="I20" s="279"/>
      <c r="J20" s="281"/>
      <c r="K20" s="282"/>
      <c r="L20" s="283"/>
      <c r="M20" s="284"/>
      <c r="N20" s="284"/>
      <c r="O20" s="284"/>
      <c r="P20" s="284"/>
      <c r="Q20" s="284"/>
      <c r="R20" s="285"/>
    </row>
    <row r="21" spans="2:18" ht="17.25" thickBot="1">
      <c r="B21" s="125" t="s">
        <v>86</v>
      </c>
      <c r="C21" s="126"/>
      <c r="D21" s="126"/>
      <c r="E21" s="127"/>
      <c r="F21" s="127"/>
      <c r="G21" s="127"/>
      <c r="H21" s="127"/>
      <c r="I21" s="127"/>
      <c r="J21" s="128"/>
      <c r="K21" s="129"/>
      <c r="L21" s="127"/>
      <c r="M21" s="127"/>
      <c r="N21" s="130"/>
      <c r="O21" s="131"/>
      <c r="P21" s="127"/>
      <c r="Q21" s="127"/>
      <c r="R21" s="132"/>
    </row>
    <row r="22" spans="2:18">
      <c r="B22" s="133" t="s">
        <v>87</v>
      </c>
      <c r="C22" s="134"/>
      <c r="D22" s="134"/>
      <c r="E22" s="135"/>
      <c r="F22" s="136" t="s">
        <v>88</v>
      </c>
      <c r="G22" s="137"/>
      <c r="H22" s="137"/>
      <c r="I22" s="269" t="s">
        <v>89</v>
      </c>
      <c r="J22" s="270"/>
      <c r="K22" s="269" t="s">
        <v>90</v>
      </c>
      <c r="L22" s="270"/>
      <c r="M22" s="269" t="s">
        <v>91</v>
      </c>
      <c r="N22" s="270"/>
      <c r="O22" s="269" t="s">
        <v>92</v>
      </c>
      <c r="P22" s="271"/>
      <c r="Q22" s="138"/>
      <c r="R22" s="139" t="s">
        <v>93</v>
      </c>
    </row>
    <row r="23" spans="2:18" ht="13.5" thickBot="1">
      <c r="B23" s="272"/>
      <c r="C23" s="273"/>
      <c r="D23" s="273"/>
      <c r="E23" s="274"/>
      <c r="F23" s="275"/>
      <c r="G23" s="276"/>
      <c r="H23" s="277"/>
      <c r="I23" s="275"/>
      <c r="J23" s="277"/>
      <c r="K23" s="275"/>
      <c r="L23" s="277"/>
      <c r="M23" s="275"/>
      <c r="N23" s="277"/>
      <c r="O23" s="275"/>
      <c r="P23" s="276"/>
      <c r="Q23" s="277"/>
      <c r="R23" s="140"/>
    </row>
    <row r="24" spans="2:18" ht="14.25" thickBot="1">
      <c r="B24" s="141" t="s">
        <v>94</v>
      </c>
      <c r="C24" s="142"/>
      <c r="D24" s="142"/>
      <c r="E24" s="143"/>
      <c r="F24" s="143"/>
      <c r="G24" s="143"/>
      <c r="H24" s="143"/>
      <c r="I24" s="143"/>
      <c r="J24" s="143"/>
      <c r="K24" s="143"/>
      <c r="L24" s="143"/>
      <c r="M24" s="143"/>
      <c r="N24" s="143"/>
      <c r="O24" s="143"/>
      <c r="P24" s="143"/>
      <c r="Q24" s="143"/>
      <c r="R24" s="144"/>
    </row>
    <row r="25" spans="2:18">
      <c r="B25" s="145" t="s">
        <v>95</v>
      </c>
      <c r="C25" s="146"/>
      <c r="D25" s="146"/>
      <c r="E25" s="146"/>
      <c r="F25" s="146"/>
      <c r="G25" s="146" t="s">
        <v>70</v>
      </c>
      <c r="H25" s="147" t="s">
        <v>96</v>
      </c>
      <c r="I25" s="146"/>
      <c r="J25" s="148"/>
      <c r="K25" s="146" t="s">
        <v>70</v>
      </c>
      <c r="L25" s="147" t="s">
        <v>97</v>
      </c>
      <c r="M25" s="146" t="s">
        <v>70</v>
      </c>
      <c r="N25" s="147" t="s">
        <v>98</v>
      </c>
      <c r="O25" s="147" t="s">
        <v>99</v>
      </c>
      <c r="P25" s="146"/>
      <c r="Q25" s="147" t="s">
        <v>100</v>
      </c>
      <c r="R25" s="149"/>
    </row>
    <row r="26" spans="2:18">
      <c r="B26" s="305"/>
      <c r="C26" s="306"/>
      <c r="D26" s="306"/>
      <c r="E26" s="306"/>
      <c r="F26" s="306"/>
      <c r="G26" s="307"/>
      <c r="H26" s="308"/>
      <c r="I26" s="306"/>
      <c r="J26" s="306"/>
      <c r="K26" s="307"/>
      <c r="L26" s="308"/>
      <c r="M26" s="307"/>
      <c r="N26" s="150"/>
      <c r="O26" s="309"/>
      <c r="P26" s="310"/>
      <c r="Q26" s="311"/>
      <c r="R26" s="312"/>
    </row>
    <row r="27" spans="2:18">
      <c r="B27" s="151" t="s">
        <v>95</v>
      </c>
      <c r="C27" s="152"/>
      <c r="D27" s="152"/>
      <c r="E27" s="152"/>
      <c r="F27" s="152"/>
      <c r="G27" s="152"/>
      <c r="H27" s="153" t="s">
        <v>96</v>
      </c>
      <c r="I27" s="152"/>
      <c r="J27" s="152"/>
      <c r="K27" s="152"/>
      <c r="L27" s="153" t="s">
        <v>97</v>
      </c>
      <c r="M27" s="154"/>
      <c r="N27" s="155" t="s">
        <v>98</v>
      </c>
      <c r="O27" s="155" t="s">
        <v>99</v>
      </c>
      <c r="P27" s="156"/>
      <c r="Q27" s="155" t="s">
        <v>100</v>
      </c>
      <c r="R27" s="157"/>
    </row>
    <row r="28" spans="2:18" ht="13.5" thickBot="1">
      <c r="B28" s="293"/>
      <c r="C28" s="294"/>
      <c r="D28" s="294"/>
      <c r="E28" s="294"/>
      <c r="F28" s="294"/>
      <c r="G28" s="295"/>
      <c r="H28" s="296"/>
      <c r="I28" s="297"/>
      <c r="J28" s="297"/>
      <c r="K28" s="298"/>
      <c r="L28" s="299"/>
      <c r="M28" s="300"/>
      <c r="N28" s="158"/>
      <c r="O28" s="301"/>
      <c r="P28" s="302"/>
      <c r="Q28" s="303"/>
      <c r="R28" s="304"/>
    </row>
    <row r="29" spans="2:18" ht="14.25" thickBot="1">
      <c r="B29" s="159" t="s">
        <v>101</v>
      </c>
      <c r="C29" s="160"/>
      <c r="D29" s="160"/>
      <c r="E29" s="161"/>
      <c r="F29" s="161"/>
      <c r="G29" s="161"/>
      <c r="H29" s="161"/>
      <c r="I29" s="161"/>
      <c r="J29" s="161"/>
      <c r="K29" s="161"/>
      <c r="L29" s="161"/>
      <c r="M29" s="161"/>
      <c r="N29" s="161"/>
      <c r="O29" s="161"/>
      <c r="P29" s="161"/>
      <c r="Q29" s="161"/>
      <c r="R29" s="162"/>
    </row>
    <row r="30" spans="2:18">
      <c r="B30" s="286" t="s">
        <v>102</v>
      </c>
      <c r="C30" s="287"/>
      <c r="D30" s="287"/>
      <c r="E30" s="287"/>
      <c r="F30" s="287"/>
      <c r="G30" s="287"/>
      <c r="H30" s="287"/>
      <c r="I30" s="287"/>
      <c r="J30" s="287"/>
      <c r="K30" s="287"/>
      <c r="L30" s="287"/>
      <c r="M30" s="287"/>
      <c r="N30" s="287"/>
      <c r="O30" s="56" t="s">
        <v>103</v>
      </c>
      <c r="P30" s="57"/>
      <c r="Q30" s="58"/>
      <c r="R30" s="59" t="s">
        <v>104</v>
      </c>
    </row>
    <row r="31" spans="2:18">
      <c r="B31" s="288"/>
      <c r="C31" s="289"/>
      <c r="D31" s="289"/>
      <c r="E31" s="289"/>
      <c r="F31" s="289"/>
      <c r="G31" s="289"/>
      <c r="H31" s="289"/>
      <c r="I31" s="289"/>
      <c r="J31" s="289"/>
      <c r="K31" s="289"/>
      <c r="L31" s="289"/>
      <c r="M31" s="289"/>
      <c r="N31" s="289"/>
      <c r="O31" s="290"/>
      <c r="P31" s="291"/>
      <c r="Q31" s="292"/>
      <c r="R31" s="10"/>
    </row>
    <row r="32" spans="2:18">
      <c r="B32" s="288"/>
      <c r="C32" s="289"/>
      <c r="D32" s="289"/>
      <c r="E32" s="289"/>
      <c r="F32" s="289"/>
      <c r="G32" s="289"/>
      <c r="H32" s="289"/>
      <c r="I32" s="289"/>
      <c r="J32" s="289"/>
      <c r="K32" s="289"/>
      <c r="L32" s="289"/>
      <c r="M32" s="289"/>
      <c r="N32" s="289"/>
      <c r="O32" s="290"/>
      <c r="P32" s="291"/>
      <c r="Q32" s="292"/>
      <c r="R32" s="10"/>
    </row>
    <row r="33" spans="2:18">
      <c r="B33" s="288"/>
      <c r="C33" s="289"/>
      <c r="D33" s="289"/>
      <c r="E33" s="289"/>
      <c r="F33" s="289"/>
      <c r="G33" s="289"/>
      <c r="H33" s="289"/>
      <c r="I33" s="289"/>
      <c r="J33" s="289"/>
      <c r="K33" s="289"/>
      <c r="L33" s="289"/>
      <c r="M33" s="289"/>
      <c r="N33" s="289"/>
      <c r="O33" s="290"/>
      <c r="P33" s="291"/>
      <c r="Q33" s="292"/>
      <c r="R33" s="10"/>
    </row>
    <row r="34" spans="2:18" ht="13.5" thickBot="1">
      <c r="B34" s="288"/>
      <c r="C34" s="289"/>
      <c r="D34" s="289"/>
      <c r="E34" s="289"/>
      <c r="F34" s="289"/>
      <c r="G34" s="289"/>
      <c r="H34" s="289"/>
      <c r="I34" s="289"/>
      <c r="J34" s="289"/>
      <c r="K34" s="289"/>
      <c r="L34" s="289"/>
      <c r="M34" s="289"/>
      <c r="N34" s="289"/>
      <c r="O34" s="290"/>
      <c r="P34" s="291"/>
      <c r="Q34" s="292"/>
      <c r="R34" s="10"/>
    </row>
    <row r="35" spans="2:18" ht="14.25" thickBot="1">
      <c r="B35" s="159" t="s">
        <v>105</v>
      </c>
      <c r="C35" s="160"/>
      <c r="D35" s="160"/>
      <c r="E35" s="161"/>
      <c r="F35" s="161"/>
      <c r="G35" s="161"/>
      <c r="H35" s="161"/>
      <c r="I35" s="161"/>
      <c r="J35" s="161"/>
      <c r="K35" s="161"/>
      <c r="L35" s="161"/>
      <c r="M35" s="161"/>
      <c r="N35" s="161"/>
      <c r="O35" s="161"/>
      <c r="P35" s="161"/>
      <c r="Q35" s="161"/>
      <c r="R35" s="162"/>
    </row>
    <row r="36" spans="2:18" ht="13.5" thickBot="1">
      <c r="B36" s="60" t="s">
        <v>106</v>
      </c>
      <c r="C36" s="61"/>
      <c r="D36" s="322" t="s">
        <v>56</v>
      </c>
      <c r="E36" s="322"/>
      <c r="F36" s="322"/>
      <c r="G36" s="61" t="s">
        <v>107</v>
      </c>
      <c r="H36" s="163"/>
      <c r="I36" s="323">
        <f>VLOOKUP($D$36,$U$2:$V$6,2,0)</f>
        <v>29</v>
      </c>
      <c r="J36" s="323"/>
      <c r="K36" s="323" t="s">
        <v>108</v>
      </c>
      <c r="L36" s="323"/>
      <c r="M36" s="323"/>
      <c r="N36" s="324">
        <f>Inputs!$C$25</f>
        <v>50000</v>
      </c>
      <c r="O36" s="324"/>
      <c r="P36" s="324"/>
      <c r="Q36" s="62"/>
      <c r="R36" s="63"/>
    </row>
    <row r="37" spans="2:18" ht="16.5">
      <c r="B37" s="164"/>
      <c r="C37" s="165"/>
      <c r="D37" s="165"/>
      <c r="E37" s="166"/>
      <c r="F37" s="166"/>
      <c r="G37" s="166"/>
      <c r="H37" s="166"/>
      <c r="I37" s="166"/>
      <c r="J37" s="166"/>
      <c r="K37" s="166"/>
      <c r="L37" s="166"/>
      <c r="M37" s="166"/>
      <c r="N37" s="166"/>
      <c r="O37" s="166"/>
      <c r="P37" s="166"/>
      <c r="Q37" s="166"/>
      <c r="R37" s="167"/>
    </row>
    <row r="38" spans="2:18" ht="21" customHeight="1">
      <c r="B38" s="164"/>
      <c r="C38" s="313" t="s">
        <v>109</v>
      </c>
      <c r="D38" s="314"/>
      <c r="E38" s="314"/>
      <c r="F38" s="314"/>
      <c r="G38" s="314"/>
      <c r="H38" s="314"/>
      <c r="I38" s="314"/>
      <c r="J38" s="314"/>
      <c r="K38" s="314"/>
      <c r="L38" s="314"/>
      <c r="M38" s="314"/>
      <c r="N38" s="314"/>
      <c r="O38" s="314"/>
      <c r="P38" s="314"/>
      <c r="Q38" s="314"/>
      <c r="R38" s="315"/>
    </row>
    <row r="39" spans="2:18" ht="21" customHeight="1">
      <c r="B39" s="164"/>
      <c r="C39" s="316"/>
      <c r="D39" s="317"/>
      <c r="E39" s="317"/>
      <c r="F39" s="317"/>
      <c r="G39" s="317"/>
      <c r="H39" s="317"/>
      <c r="I39" s="317"/>
      <c r="J39" s="317"/>
      <c r="K39" s="317"/>
      <c r="L39" s="317"/>
      <c r="M39" s="317"/>
      <c r="N39" s="317"/>
      <c r="O39" s="317"/>
      <c r="P39" s="317"/>
      <c r="Q39" s="317"/>
      <c r="R39" s="318"/>
    </row>
    <row r="40" spans="2:18" ht="16.5">
      <c r="B40" s="164"/>
      <c r="C40" s="168"/>
      <c r="D40" s="169"/>
      <c r="E40" s="169"/>
      <c r="F40" s="169"/>
      <c r="G40" s="169"/>
      <c r="H40" s="169"/>
      <c r="I40" s="169"/>
      <c r="J40" s="169"/>
      <c r="K40" s="169"/>
      <c r="L40" s="169"/>
      <c r="M40" s="169"/>
      <c r="N40" s="169"/>
      <c r="O40" s="169"/>
      <c r="P40" s="169"/>
      <c r="Q40" s="169"/>
      <c r="R40" s="170"/>
    </row>
    <row r="41" spans="2:18" ht="15.75">
      <c r="B41" s="171"/>
      <c r="C41" s="319" t="s">
        <v>110</v>
      </c>
      <c r="D41" s="320"/>
      <c r="E41" s="320"/>
      <c r="F41" s="320"/>
      <c r="G41" s="320"/>
      <c r="H41" s="320"/>
      <c r="I41" s="320"/>
      <c r="J41" s="320"/>
      <c r="K41" s="320"/>
      <c r="L41" s="320"/>
      <c r="M41" s="320"/>
      <c r="N41" s="320"/>
      <c r="O41" s="320" t="s">
        <v>111</v>
      </c>
      <c r="P41" s="320"/>
      <c r="Q41" s="320"/>
      <c r="R41" s="321"/>
    </row>
    <row r="42" spans="2:18" ht="15.75">
      <c r="B42" s="171"/>
      <c r="C42" s="319"/>
      <c r="D42" s="320"/>
      <c r="E42" s="320"/>
      <c r="F42" s="320"/>
      <c r="G42" s="320"/>
      <c r="H42" s="320"/>
      <c r="I42" s="320"/>
      <c r="J42" s="320"/>
      <c r="K42" s="320"/>
      <c r="L42" s="320"/>
      <c r="M42" s="320"/>
      <c r="N42" s="320"/>
      <c r="O42" s="320"/>
      <c r="P42" s="320"/>
      <c r="Q42" s="320"/>
      <c r="R42" s="321"/>
    </row>
    <row r="43" spans="2:18" ht="15.75">
      <c r="B43" s="171"/>
      <c r="C43" s="172"/>
      <c r="D43" s="173"/>
      <c r="E43" s="173"/>
      <c r="F43" s="173"/>
      <c r="G43" s="173"/>
      <c r="H43" s="173"/>
      <c r="I43" s="173"/>
      <c r="J43" s="173"/>
      <c r="K43" s="173"/>
      <c r="L43" s="173"/>
      <c r="M43" s="173"/>
      <c r="N43" s="173"/>
      <c r="O43" s="173"/>
      <c r="P43" s="173"/>
      <c r="Q43" s="173"/>
      <c r="R43" s="174"/>
    </row>
    <row r="44" spans="2:18" ht="14.25" thickBot="1">
      <c r="B44" s="175"/>
      <c r="C44" s="176"/>
      <c r="D44" s="176"/>
      <c r="E44" s="177"/>
      <c r="F44" s="177"/>
      <c r="G44" s="177"/>
      <c r="H44" s="177"/>
      <c r="I44" s="177"/>
      <c r="J44" s="177"/>
      <c r="K44" s="177"/>
      <c r="L44" s="177"/>
      <c r="M44" s="177"/>
      <c r="N44" s="177"/>
      <c r="O44" s="177"/>
      <c r="P44" s="177"/>
      <c r="Q44" s="177"/>
      <c r="R44" s="178"/>
    </row>
    <row r="45" spans="2:18" ht="13.5">
      <c r="B45" s="179"/>
      <c r="C45" s="180"/>
      <c r="D45" s="180"/>
      <c r="E45" s="181"/>
      <c r="F45" s="181"/>
      <c r="G45" s="181"/>
      <c r="H45" s="181"/>
      <c r="I45" s="181"/>
      <c r="J45" s="181"/>
      <c r="K45" s="181"/>
      <c r="L45" s="181"/>
      <c r="M45" s="181"/>
      <c r="N45" s="181"/>
      <c r="O45" s="181"/>
      <c r="P45" s="181"/>
      <c r="Q45" s="181"/>
      <c r="R45" s="182"/>
    </row>
    <row r="46" spans="2:18">
      <c r="B46" s="183"/>
      <c r="C46" s="148"/>
      <c r="D46" s="148"/>
      <c r="E46" s="148"/>
      <c r="F46" s="148"/>
      <c r="G46" s="148"/>
      <c r="H46" s="148"/>
      <c r="I46" s="148"/>
      <c r="J46" s="148"/>
      <c r="K46" s="148"/>
      <c r="L46" s="148"/>
      <c r="M46" s="148"/>
      <c r="N46" s="148"/>
      <c r="O46" s="148"/>
      <c r="P46" s="148"/>
      <c r="Q46" s="148"/>
      <c r="R46" s="149"/>
    </row>
    <row r="47" spans="2:18">
      <c r="B47" s="183"/>
      <c r="C47" s="148"/>
      <c r="D47" s="148"/>
      <c r="E47" s="148"/>
      <c r="F47" s="148"/>
      <c r="G47" s="148"/>
      <c r="H47" s="148"/>
      <c r="I47" s="148"/>
      <c r="J47" s="148"/>
      <c r="K47" s="148"/>
      <c r="L47" s="148"/>
      <c r="M47" s="148"/>
      <c r="N47" s="148"/>
      <c r="O47" s="148"/>
      <c r="P47" s="148"/>
      <c r="Q47" s="148"/>
      <c r="R47" s="149"/>
    </row>
    <row r="48" spans="2:18" ht="23.25" customHeight="1">
      <c r="B48" s="183"/>
      <c r="C48" s="148"/>
      <c r="D48" s="148"/>
      <c r="E48" s="148"/>
      <c r="F48" s="148"/>
      <c r="G48" s="148"/>
      <c r="H48" s="148"/>
      <c r="I48" s="148"/>
      <c r="J48" s="148"/>
      <c r="K48" s="148"/>
      <c r="L48" s="148"/>
      <c r="M48" s="148"/>
      <c r="N48" s="148"/>
      <c r="O48" s="148"/>
      <c r="P48" s="148"/>
      <c r="Q48" s="148"/>
      <c r="R48" s="149"/>
    </row>
    <row r="49" spans="2:18" ht="23.25" customHeight="1" thickBot="1">
      <c r="B49" s="183"/>
      <c r="C49" s="148"/>
      <c r="D49" s="148"/>
      <c r="E49" s="148"/>
      <c r="F49" s="148"/>
      <c r="G49" s="148"/>
      <c r="H49" s="148"/>
      <c r="I49" s="148"/>
      <c r="J49" s="148"/>
      <c r="K49" s="148"/>
      <c r="L49" s="148"/>
      <c r="M49" s="148"/>
      <c r="N49" s="148"/>
      <c r="O49" s="148"/>
      <c r="P49" s="148"/>
      <c r="Q49" s="148"/>
      <c r="R49" s="149"/>
    </row>
    <row r="50" spans="2:18" ht="13.5" thickBot="1">
      <c r="B50" s="184" t="s">
        <v>112</v>
      </c>
      <c r="C50" s="185"/>
      <c r="D50" s="185"/>
      <c r="E50" s="185"/>
      <c r="F50" s="185"/>
      <c r="G50" s="185"/>
      <c r="H50" s="185"/>
      <c r="I50" s="185"/>
      <c r="J50" s="185"/>
      <c r="K50" s="185"/>
      <c r="L50" s="185"/>
      <c r="M50" s="185"/>
      <c r="N50" s="185"/>
      <c r="O50" s="185"/>
      <c r="P50" s="185"/>
      <c r="Q50" s="185"/>
      <c r="R50" s="186"/>
    </row>
    <row r="51" spans="2:18"/>
  </sheetData>
  <sheetProtection algorithmName="SHA-512" hashValue="UBbd8YXfOUb9SezMKgep4tV7C0ptCO58SrmYDZN/Vp1BF/OCx+7RE0LHT1XIILEdbb4eXL2+hY5s2zxogaZq7Q==" saltValue="kf11VeaU70t6o22ZtRmvzg==" spinCount="100000" sheet="1" selectLockedCells="1"/>
  <mergeCells count="64">
    <mergeCell ref="B33:N33"/>
    <mergeCell ref="O33:Q33"/>
    <mergeCell ref="C38:R39"/>
    <mergeCell ref="C41:N42"/>
    <mergeCell ref="O41:R42"/>
    <mergeCell ref="B34:N34"/>
    <mergeCell ref="O34:Q34"/>
    <mergeCell ref="D36:F36"/>
    <mergeCell ref="I36:J36"/>
    <mergeCell ref="K36:M36"/>
    <mergeCell ref="N36:P36"/>
    <mergeCell ref="B30:N30"/>
    <mergeCell ref="B31:N31"/>
    <mergeCell ref="O31:Q31"/>
    <mergeCell ref="B32:N32"/>
    <mergeCell ref="O23:Q23"/>
    <mergeCell ref="B28:G28"/>
    <mergeCell ref="H28:K28"/>
    <mergeCell ref="L28:M28"/>
    <mergeCell ref="O28:P28"/>
    <mergeCell ref="Q28:R28"/>
    <mergeCell ref="B26:G26"/>
    <mergeCell ref="H26:K26"/>
    <mergeCell ref="L26:M26"/>
    <mergeCell ref="O26:P26"/>
    <mergeCell ref="Q26:R26"/>
    <mergeCell ref="O32:Q32"/>
    <mergeCell ref="B20:C20"/>
    <mergeCell ref="D20:E20"/>
    <mergeCell ref="H20:I20"/>
    <mergeCell ref="J20:K20"/>
    <mergeCell ref="L20:R20"/>
    <mergeCell ref="I22:J22"/>
    <mergeCell ref="K22:L22"/>
    <mergeCell ref="M22:N22"/>
    <mergeCell ref="O22:P22"/>
    <mergeCell ref="B23:E23"/>
    <mergeCell ref="F23:H23"/>
    <mergeCell ref="I23:J23"/>
    <mergeCell ref="K23:L23"/>
    <mergeCell ref="M23:N23"/>
    <mergeCell ref="B19:C19"/>
    <mergeCell ref="D19:E19"/>
    <mergeCell ref="H19:I19"/>
    <mergeCell ref="J19:K19"/>
    <mergeCell ref="M9:N9"/>
    <mergeCell ref="B10:R10"/>
    <mergeCell ref="M11:R11"/>
    <mergeCell ref="B12:L12"/>
    <mergeCell ref="M12:R12"/>
    <mergeCell ref="B14:M14"/>
    <mergeCell ref="N14:R14"/>
    <mergeCell ref="B16:F16"/>
    <mergeCell ref="G16:I16"/>
    <mergeCell ref="J16:L16"/>
    <mergeCell ref="M16:R16"/>
    <mergeCell ref="B18:R18"/>
    <mergeCell ref="B3:R3"/>
    <mergeCell ref="B5:H5"/>
    <mergeCell ref="I5:O5"/>
    <mergeCell ref="P5:R5"/>
    <mergeCell ref="B7:H7"/>
    <mergeCell ref="I7:O7"/>
    <mergeCell ref="P7:R7"/>
  </mergeCells>
  <dataValidations count="1">
    <dataValidation type="list" allowBlank="1" showInputMessage="1" showErrorMessage="1" sqref="D36:F36" xr:uid="{979DBB92-E2D2-48DB-8E4E-7446B6AD7A4F}">
      <formula1>$U$2:$U$6</formula1>
    </dataValidation>
  </dataValidations>
  <printOptions horizontalCentered="1"/>
  <pageMargins left="0.2" right="0.2" top="0.5" bottom="0.25" header="0.3" footer="0.3"/>
  <pageSetup scale="8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CDF75-2AF4-447A-A75F-D7658C5C5E46}">
  <sheetPr codeName="Sheet7"/>
  <dimension ref="A2:Y90"/>
  <sheetViews>
    <sheetView showGridLines="0" zoomScaleNormal="100" workbookViewId="0">
      <selection activeCell="C4" sqref="C4"/>
    </sheetView>
  </sheetViews>
  <sheetFormatPr defaultColWidth="0" defaultRowHeight="12.75"/>
  <cols>
    <col min="1" max="1" width="2.85546875" customWidth="1"/>
    <col min="2" max="2" width="9.140625" customWidth="1"/>
    <col min="3" max="3" width="10.140625" bestFit="1" customWidth="1"/>
    <col min="4" max="4" width="11.5703125" bestFit="1" customWidth="1"/>
    <col min="5" max="5" width="9.5703125" bestFit="1" customWidth="1"/>
    <col min="6" max="7" width="9.140625" customWidth="1"/>
    <col min="8" max="8" width="10.140625" customWidth="1"/>
    <col min="9" max="11" width="9.140625" customWidth="1"/>
    <col min="12" max="12" width="10.140625" customWidth="1"/>
    <col min="13" max="13" width="5.5703125" customWidth="1"/>
    <col min="14" max="14" width="0" hidden="1" customWidth="1"/>
    <col min="15" max="16" width="11.85546875" hidden="1" customWidth="1"/>
    <col min="17" max="19" width="0" hidden="1" customWidth="1"/>
    <col min="20" max="20" width="5.42578125" customWidth="1"/>
    <col min="21" max="25" width="0" hidden="1" customWidth="1"/>
    <col min="26" max="16384" width="9.140625" hidden="1"/>
  </cols>
  <sheetData>
    <row r="2" spans="1:19" ht="20.25">
      <c r="B2" s="191" t="s">
        <v>113</v>
      </c>
    </row>
    <row r="3" spans="1:19">
      <c r="B3" s="11" t="s">
        <v>114</v>
      </c>
      <c r="C3" s="188">
        <v>46112</v>
      </c>
    </row>
    <row r="4" spans="1:19">
      <c r="B4" s="11" t="s">
        <v>115</v>
      </c>
      <c r="C4" s="11">
        <f ca="1">IF(TODAY()&gt;C3,1,0)</f>
        <v>0</v>
      </c>
    </row>
    <row r="5" spans="1:19" ht="12" customHeight="1">
      <c r="B5" s="191"/>
    </row>
    <row r="6" spans="1:19">
      <c r="B6" s="190"/>
      <c r="F6" s="190"/>
      <c r="L6" s="190"/>
    </row>
    <row r="7" spans="1:19">
      <c r="B7" s="325" t="s">
        <v>116</v>
      </c>
      <c r="C7" s="325"/>
      <c r="D7" s="325"/>
      <c r="E7" s="325"/>
      <c r="F7" s="325"/>
      <c r="H7" s="325" t="s">
        <v>117</v>
      </c>
      <c r="I7" s="325"/>
      <c r="J7" s="325"/>
      <c r="K7" s="325"/>
      <c r="L7" s="325"/>
    </row>
    <row r="8" spans="1:19" ht="38.25">
      <c r="B8" s="187" t="s">
        <v>118</v>
      </c>
      <c r="C8" s="187" t="s">
        <v>119</v>
      </c>
      <c r="D8" s="187" t="s">
        <v>120</v>
      </c>
      <c r="E8" s="187" t="s">
        <v>121</v>
      </c>
      <c r="F8" s="187" t="s">
        <v>122</v>
      </c>
      <c r="H8" s="187" t="s">
        <v>118</v>
      </c>
      <c r="I8" s="187" t="s">
        <v>119</v>
      </c>
      <c r="J8" s="187" t="s">
        <v>120</v>
      </c>
      <c r="K8" s="187" t="s">
        <v>121</v>
      </c>
      <c r="L8" s="187" t="s">
        <v>122</v>
      </c>
    </row>
    <row r="9" spans="1:19">
      <c r="B9">
        <v>3</v>
      </c>
      <c r="C9" s="193">
        <v>8.2500000000000004E-2</v>
      </c>
      <c r="D9" s="193">
        <v>0</v>
      </c>
      <c r="E9" s="197">
        <v>0.37623637143351718</v>
      </c>
      <c r="F9" s="193">
        <v>8.2500000000000004E-2</v>
      </c>
      <c r="H9">
        <v>3</v>
      </c>
      <c r="I9" s="193">
        <v>8.2499960239039716E-2</v>
      </c>
      <c r="J9" s="193">
        <v>0</v>
      </c>
      <c r="K9" s="197">
        <v>0.37242401703667372</v>
      </c>
      <c r="L9" s="193">
        <v>8.2500000000000004E-2</v>
      </c>
    </row>
    <row r="10" spans="1:19">
      <c r="A10" s="196"/>
      <c r="B10">
        <v>3</v>
      </c>
      <c r="C10" s="193">
        <v>7.901663254835789E-2</v>
      </c>
      <c r="D10" s="193">
        <v>5.0000000000000001E-3</v>
      </c>
      <c r="E10" s="197">
        <v>0.37435812671140289</v>
      </c>
      <c r="F10" s="193">
        <v>8.2500000000000004E-2</v>
      </c>
      <c r="H10">
        <v>3</v>
      </c>
      <c r="I10" s="193">
        <v>7.9775220844515715E-2</v>
      </c>
      <c r="J10" s="193">
        <v>5.0000000000000001E-3</v>
      </c>
      <c r="K10" s="197">
        <v>0.37046756625151389</v>
      </c>
      <c r="L10" s="193">
        <v>8.2500000000000004E-2</v>
      </c>
      <c r="O10" s="199">
        <v>10000</v>
      </c>
    </row>
    <row r="11" spans="1:19">
      <c r="A11" s="196"/>
      <c r="B11">
        <v>3</v>
      </c>
      <c r="C11" s="193">
        <v>7.5516794743434978E-2</v>
      </c>
      <c r="D11" s="193">
        <v>0.01</v>
      </c>
      <c r="E11" s="197">
        <v>0.37247693009587618</v>
      </c>
      <c r="F11" s="193">
        <v>8.2500000000000004E-2</v>
      </c>
      <c r="H11">
        <v>3</v>
      </c>
      <c r="I11" s="193">
        <v>7.7034024837281834E-2</v>
      </c>
      <c r="J11" s="193">
        <v>0.01</v>
      </c>
      <c r="K11" s="197">
        <v>0.36850741751536359</v>
      </c>
      <c r="L11" s="193">
        <v>8.2500000000000004E-2</v>
      </c>
      <c r="N11" t="s">
        <v>123</v>
      </c>
      <c r="O11" s="200">
        <v>0.19145769989298211</v>
      </c>
    </row>
    <row r="12" spans="1:19">
      <c r="A12" s="196"/>
      <c r="B12">
        <v>3</v>
      </c>
      <c r="C12" s="193">
        <v>7.2005868976840581E-2</v>
      </c>
      <c r="D12" s="193">
        <v>1.4999999999999999E-2</v>
      </c>
      <c r="E12" s="197">
        <v>0.37059573330716278</v>
      </c>
      <c r="F12" s="193">
        <v>8.2500000000000004E-2</v>
      </c>
      <c r="G12" s="195"/>
      <c r="H12">
        <v>3</v>
      </c>
      <c r="I12" s="193">
        <v>7.4281400134148967E-2</v>
      </c>
      <c r="J12" s="193">
        <v>1.4999999999999999E-2</v>
      </c>
      <c r="K12" s="197">
        <v>0.36654726926990394</v>
      </c>
      <c r="L12" s="193">
        <v>8.2500000000000004E-2</v>
      </c>
      <c r="R12" t="s">
        <v>124</v>
      </c>
      <c r="S12" s="196">
        <f>+IRR(P17:P89)*12</f>
        <v>5.5689377598636014E-2</v>
      </c>
    </row>
    <row r="13" spans="1:19">
      <c r="A13" s="196"/>
      <c r="B13">
        <v>3</v>
      </c>
      <c r="C13" s="193">
        <v>6.8483745358320469E-2</v>
      </c>
      <c r="D13" s="193">
        <v>0.02</v>
      </c>
      <c r="E13" s="197">
        <v>0.36871453636640167</v>
      </c>
      <c r="F13" s="193">
        <v>8.2500000000000004E-2</v>
      </c>
      <c r="G13" s="195"/>
      <c r="H13">
        <v>3</v>
      </c>
      <c r="I13" s="193">
        <v>7.1517231683588811E-2</v>
      </c>
      <c r="J13" s="193">
        <v>0.02</v>
      </c>
      <c r="K13" s="197">
        <v>0.36458712079259548</v>
      </c>
      <c r="L13" s="193">
        <v>8.2500000000000004E-2</v>
      </c>
      <c r="N13" t="s">
        <v>125</v>
      </c>
      <c r="O13" s="196">
        <f>+IRR(O17:O89)*12</f>
        <v>8.2502688262183099E-2</v>
      </c>
      <c r="P13" s="202" t="str">
        <f>+IF(ROUND((O13-O14), 3)=0, "", O13-O14)</f>
        <v/>
      </c>
    </row>
    <row r="14" spans="1:19">
      <c r="A14" s="196"/>
      <c r="B14">
        <v>3</v>
      </c>
      <c r="C14" s="193">
        <v>6.4950312306200075E-2</v>
      </c>
      <c r="D14" s="193">
        <v>2.5000000000000001E-2</v>
      </c>
      <c r="E14" s="197">
        <v>0.36683333927126782</v>
      </c>
      <c r="F14" s="193">
        <v>8.2500000000000004E-2</v>
      </c>
      <c r="G14" s="195"/>
      <c r="H14">
        <v>3</v>
      </c>
      <c r="I14" s="193">
        <v>6.8741403659620559E-2</v>
      </c>
      <c r="J14" s="193">
        <v>2.5000000000000001E-2</v>
      </c>
      <c r="K14" s="197">
        <v>0.36262697207986699</v>
      </c>
      <c r="L14" s="193">
        <v>8.2500000000000004E-2</v>
      </c>
      <c r="N14" t="s">
        <v>126</v>
      </c>
      <c r="O14" s="193">
        <v>8.2500000000000004E-2</v>
      </c>
    </row>
    <row r="15" spans="1:19">
      <c r="A15" s="196"/>
      <c r="B15">
        <v>3</v>
      </c>
      <c r="C15" s="193">
        <v>6.1399557758756274E-2</v>
      </c>
      <c r="D15" s="193">
        <v>0.03</v>
      </c>
      <c r="E15" s="197">
        <v>0.36494901669599844</v>
      </c>
      <c r="F15" s="193">
        <v>8.2500000000000004E-2</v>
      </c>
      <c r="G15" s="195"/>
      <c r="H15">
        <v>3</v>
      </c>
      <c r="I15" s="193">
        <v>6.595379841731841E-2</v>
      </c>
      <c r="J15" s="193">
        <v>0.03</v>
      </c>
      <c r="K15" s="197">
        <v>0.36066682312790604</v>
      </c>
      <c r="L15" s="193">
        <v>8.2500000000000004E-2</v>
      </c>
      <c r="N15" t="s">
        <v>127</v>
      </c>
      <c r="O15" s="201">
        <v>0.08</v>
      </c>
    </row>
    <row r="16" spans="1:19" ht="63.75">
      <c r="A16" s="196"/>
      <c r="B16">
        <v>3</v>
      </c>
      <c r="C16" s="193">
        <v>5.7849063676388646E-2</v>
      </c>
      <c r="D16" s="193">
        <v>3.5000000000000003E-2</v>
      </c>
      <c r="E16" s="197">
        <v>0.36307094488454783</v>
      </c>
      <c r="F16" s="193">
        <v>8.2500000000000004E-2</v>
      </c>
      <c r="G16" s="195"/>
      <c r="H16">
        <v>3</v>
      </c>
      <c r="I16" s="193">
        <v>6.3154296456411352E-2</v>
      </c>
      <c r="J16" s="193">
        <v>3.5000000000000003E-2</v>
      </c>
      <c r="K16" s="197">
        <v>0.35870667393281358</v>
      </c>
      <c r="L16" s="193">
        <v>8.2500000000000004E-2</v>
      </c>
      <c r="N16" s="187" t="s">
        <v>128</v>
      </c>
      <c r="O16" s="187" t="s">
        <v>129</v>
      </c>
      <c r="P16" s="187" t="s">
        <v>130</v>
      </c>
    </row>
    <row r="17" spans="1:16">
      <c r="A17" s="196"/>
      <c r="B17">
        <v>3</v>
      </c>
      <c r="C17" s="193">
        <v>5.4281015347687145E-2</v>
      </c>
      <c r="D17" s="193">
        <v>0.04</v>
      </c>
      <c r="E17" s="197">
        <v>0.36118974703564255</v>
      </c>
      <c r="F17" s="193">
        <v>8.2500000000000004E-2</v>
      </c>
      <c r="G17" s="195"/>
      <c r="H17">
        <v>3</v>
      </c>
      <c r="I17" s="193">
        <v>6.0342776377696694E-2</v>
      </c>
      <c r="J17" s="193">
        <v>0.04</v>
      </c>
      <c r="K17" s="197">
        <v>0.35674652449061278</v>
      </c>
      <c r="L17" s="193">
        <v>8.2500000000000004E-2</v>
      </c>
      <c r="N17">
        <v>0</v>
      </c>
      <c r="O17" s="198">
        <f>+-(O10*(1-(O15+5%)))</f>
        <v>-8700</v>
      </c>
      <c r="P17" s="198">
        <f>+-(O10*(1-5%))</f>
        <v>-9500</v>
      </c>
    </row>
    <row r="18" spans="1:16">
      <c r="A18" s="196"/>
      <c r="B18">
        <v>3</v>
      </c>
      <c r="C18" s="193">
        <v>5.0701194638994806E-2</v>
      </c>
      <c r="D18" s="193">
        <v>4.4999999999999998E-2</v>
      </c>
      <c r="E18" s="197">
        <v>0.35930854929883893</v>
      </c>
      <c r="F18" s="193">
        <v>8.2500000000000004E-2</v>
      </c>
      <c r="G18" s="195"/>
      <c r="H18">
        <v>3</v>
      </c>
      <c r="I18" s="193">
        <v>5.7519114845800523E-2</v>
      </c>
      <c r="J18" s="193">
        <v>4.4999999999999998E-2</v>
      </c>
      <c r="K18" s="197">
        <v>0.35478637479723246</v>
      </c>
      <c r="L18" s="193">
        <v>8.2500000000000004E-2</v>
      </c>
      <c r="N18">
        <v>1</v>
      </c>
      <c r="O18" s="198">
        <v>0</v>
      </c>
      <c r="P18" s="198">
        <f>+O18</f>
        <v>0</v>
      </c>
    </row>
    <row r="19" spans="1:16">
      <c r="A19" s="196"/>
      <c r="B19">
        <v>3</v>
      </c>
      <c r="C19" s="193">
        <v>4.7109480695833206E-2</v>
      </c>
      <c r="D19" s="193">
        <v>0.05</v>
      </c>
      <c r="E19" s="197">
        <v>0.35742735139527559</v>
      </c>
      <c r="F19" s="193">
        <v>8.2500000000000004E-2</v>
      </c>
      <c r="G19" s="195"/>
      <c r="H19">
        <v>3</v>
      </c>
      <c r="I19" s="193">
        <v>5.4683186545761764E-2</v>
      </c>
      <c r="J19" s="193">
        <v>0.05</v>
      </c>
      <c r="K19" s="197">
        <v>0.35282622484851728</v>
      </c>
      <c r="L19" s="193">
        <v>8.2500000000000004E-2</v>
      </c>
      <c r="N19">
        <v>2</v>
      </c>
      <c r="O19" s="198">
        <v>0</v>
      </c>
      <c r="P19" s="198">
        <f t="shared" ref="P19:P82" si="0">+O19</f>
        <v>0</v>
      </c>
    </row>
    <row r="20" spans="1:16">
      <c r="A20" s="196"/>
      <c r="B20">
        <v>3</v>
      </c>
      <c r="C20" s="193">
        <v>4.3505751327685971E-2</v>
      </c>
      <c r="D20" s="193">
        <v>5.5E-2</v>
      </c>
      <c r="E20" s="197">
        <v>0.3555461533223529</v>
      </c>
      <c r="F20" s="193">
        <v>8.2500000000000004E-2</v>
      </c>
      <c r="G20" s="195"/>
      <c r="H20">
        <v>3</v>
      </c>
      <c r="I20" s="193">
        <v>5.1834864139781445E-2</v>
      </c>
      <c r="J20" s="193">
        <v>5.5E-2</v>
      </c>
      <c r="K20" s="197">
        <v>0.35086607464021308</v>
      </c>
      <c r="L20" s="193">
        <v>8.2500000000000004E-2</v>
      </c>
      <c r="N20">
        <v>3</v>
      </c>
      <c r="O20" s="198">
        <v>0</v>
      </c>
      <c r="P20" s="198">
        <f t="shared" si="0"/>
        <v>0</v>
      </c>
    </row>
    <row r="21" spans="1:16">
      <c r="A21" s="196"/>
      <c r="B21">
        <v>3</v>
      </c>
      <c r="C21" s="193">
        <v>3.988988244611491E-2</v>
      </c>
      <c r="D21" s="193">
        <v>0.06</v>
      </c>
      <c r="E21" s="197">
        <v>0.35366495507738577</v>
      </c>
      <c r="F21" s="193">
        <v>8.2500000000000004E-2</v>
      </c>
      <c r="G21" s="195"/>
      <c r="H21">
        <v>3</v>
      </c>
      <c r="I21" s="193">
        <v>4.8974018223295168E-2</v>
      </c>
      <c r="J21" s="193">
        <v>0.06</v>
      </c>
      <c r="K21" s="197">
        <v>0.34890592416797694</v>
      </c>
      <c r="L21" s="193">
        <v>8.2500000000000004E-2</v>
      </c>
      <c r="N21">
        <v>4</v>
      </c>
      <c r="O21" s="198">
        <v>0</v>
      </c>
      <c r="P21" s="198">
        <f t="shared" si="0"/>
        <v>0</v>
      </c>
    </row>
    <row r="22" spans="1:16">
      <c r="A22" s="196"/>
      <c r="B22">
        <v>3</v>
      </c>
      <c r="C22" s="193">
        <v>3.6261748025300911E-2</v>
      </c>
      <c r="D22" s="193">
        <v>6.5000000000000002E-2</v>
      </c>
      <c r="E22" s="197">
        <v>0.35178375665763456</v>
      </c>
      <c r="F22" s="193">
        <v>8.2500000000000004E-2</v>
      </c>
      <c r="G22" s="195"/>
      <c r="H22">
        <v>3</v>
      </c>
      <c r="I22" s="193">
        <v>4.6100517279321629E-2</v>
      </c>
      <c r="J22" s="193">
        <v>6.5000000000000002E-2</v>
      </c>
      <c r="K22" s="197">
        <v>0.3469457734273661</v>
      </c>
      <c r="L22" s="193">
        <v>8.2500000000000004E-2</v>
      </c>
      <c r="N22">
        <v>5</v>
      </c>
      <c r="O22" s="198">
        <v>0</v>
      </c>
      <c r="P22" s="198">
        <f t="shared" si="0"/>
        <v>0</v>
      </c>
    </row>
    <row r="23" spans="1:16">
      <c r="A23" s="196"/>
      <c r="B23">
        <v>3</v>
      </c>
      <c r="C23" s="193">
        <v>3.2621220061732181E-2</v>
      </c>
      <c r="D23" s="193">
        <v>7.0000000000000007E-2</v>
      </c>
      <c r="E23" s="197">
        <v>0.3499025580602993</v>
      </c>
      <c r="F23" s="193">
        <v>8.2500000000000004E-2</v>
      </c>
      <c r="G23" s="195"/>
      <c r="H23">
        <v>3</v>
      </c>
      <c r="I23" s="193">
        <v>4.3214227631652058E-2</v>
      </c>
      <c r="J23" s="193">
        <v>7.0000000000000007E-2</v>
      </c>
      <c r="K23" s="197">
        <v>0.34498562241383929</v>
      </c>
      <c r="L23" s="193">
        <v>8.2500000000000004E-2</v>
      </c>
      <c r="N23">
        <v>6</v>
      </c>
      <c r="O23" s="198">
        <v>0</v>
      </c>
      <c r="P23" s="198">
        <f t="shared" si="0"/>
        <v>0</v>
      </c>
    </row>
    <row r="24" spans="1:16">
      <c r="A24" s="196"/>
      <c r="B24">
        <v>3</v>
      </c>
      <c r="C24" s="193">
        <v>2.896816853404971E-2</v>
      </c>
      <c r="D24" s="193">
        <v>7.4999999999999997E-2</v>
      </c>
      <c r="E24" s="197">
        <v>0.3480213592825197</v>
      </c>
      <c r="F24" s="193">
        <v>8.2500000000000004E-2</v>
      </c>
      <c r="G24" s="195"/>
      <c r="H24">
        <v>3</v>
      </c>
      <c r="I24" s="193">
        <v>4.0315013396624799E-2</v>
      </c>
      <c r="J24" s="193">
        <v>7.4999999999999997E-2</v>
      </c>
      <c r="K24" s="197">
        <v>0.34302547112274551</v>
      </c>
      <c r="L24" s="193">
        <v>8.2500000000000004E-2</v>
      </c>
      <c r="N24">
        <v>7</v>
      </c>
      <c r="O24" s="198">
        <v>0</v>
      </c>
      <c r="P24" s="198">
        <f t="shared" si="0"/>
        <v>0</v>
      </c>
    </row>
    <row r="25" spans="1:16">
      <c r="A25" s="196"/>
      <c r="B25">
        <v>3</v>
      </c>
      <c r="C25" s="193">
        <v>2.530246134181624E-2</v>
      </c>
      <c r="D25" s="193">
        <v>0.08</v>
      </c>
      <c r="E25" s="197">
        <v>0.3461401603213729</v>
      </c>
      <c r="F25" s="193">
        <v>8.2500000000000004E-2</v>
      </c>
      <c r="G25" s="195"/>
      <c r="H25">
        <v>3</v>
      </c>
      <c r="I25" s="193">
        <v>3.7402736434793304E-2</v>
      </c>
      <c r="J25" s="193">
        <v>0.08</v>
      </c>
      <c r="K25" s="197">
        <v>0.34106531954933783</v>
      </c>
      <c r="L25" s="193">
        <v>8.2500000000000004E-2</v>
      </c>
      <c r="N25">
        <v>8</v>
      </c>
      <c r="O25" s="198">
        <v>0</v>
      </c>
      <c r="P25" s="198">
        <f t="shared" si="0"/>
        <v>0</v>
      </c>
    </row>
    <row r="26" spans="1:16">
      <c r="C26" s="193"/>
      <c r="D26" s="38"/>
      <c r="I26" s="193"/>
      <c r="J26" s="38"/>
      <c r="K26" s="197"/>
      <c r="N26">
        <v>9</v>
      </c>
      <c r="O26" s="198">
        <v>0</v>
      </c>
      <c r="P26" s="198">
        <f t="shared" si="0"/>
        <v>0</v>
      </c>
    </row>
    <row r="27" spans="1:16">
      <c r="B27">
        <v>4</v>
      </c>
      <c r="C27" s="193">
        <v>8.2499987979340439E-2</v>
      </c>
      <c r="D27" s="193">
        <v>0</v>
      </c>
      <c r="E27" s="197">
        <v>0.29344067491199427</v>
      </c>
      <c r="F27" s="193">
        <v>8.2500000000000004E-2</v>
      </c>
      <c r="H27">
        <v>4</v>
      </c>
      <c r="I27" s="193">
        <v>8.2499972592094295E-2</v>
      </c>
      <c r="J27" s="193">
        <v>0</v>
      </c>
      <c r="K27" s="197">
        <v>0.29046729894070206</v>
      </c>
      <c r="L27" s="193">
        <v>8.2500000000000004E-2</v>
      </c>
      <c r="N27">
        <v>10</v>
      </c>
      <c r="O27" s="198">
        <v>0</v>
      </c>
      <c r="P27" s="198">
        <f t="shared" si="0"/>
        <v>0</v>
      </c>
    </row>
    <row r="28" spans="1:16">
      <c r="B28">
        <v>4</v>
      </c>
      <c r="C28" s="193">
        <v>7.9840343403514424E-2</v>
      </c>
      <c r="D28" s="193">
        <v>5.0000000000000001E-3</v>
      </c>
      <c r="E28">
        <v>0.29197219744208724</v>
      </c>
      <c r="F28" s="193">
        <v>8.2500000000000004E-2</v>
      </c>
      <c r="H28">
        <v>4</v>
      </c>
      <c r="I28" s="193">
        <v>8.0289154288514908E-2</v>
      </c>
      <c r="J28" s="193">
        <v>5.0000000000000001E-3</v>
      </c>
      <c r="K28" s="197">
        <v>0.2889412685317147</v>
      </c>
      <c r="L28" s="193">
        <v>8.2500000000000004E-2</v>
      </c>
      <c r="N28">
        <v>11</v>
      </c>
      <c r="O28" s="198">
        <v>0</v>
      </c>
      <c r="P28" s="198">
        <f t="shared" si="0"/>
        <v>0</v>
      </c>
    </row>
    <row r="29" spans="1:16">
      <c r="B29">
        <v>4</v>
      </c>
      <c r="C29" s="193">
        <v>7.7181224939764981E-2</v>
      </c>
      <c r="D29" s="193">
        <v>0.01</v>
      </c>
      <c r="E29">
        <v>0.29050847026039489</v>
      </c>
      <c r="F29" s="193">
        <v>8.2500000000000004E-2</v>
      </c>
      <c r="H29">
        <v>4</v>
      </c>
      <c r="I29" s="193">
        <v>7.8065542945321198E-2</v>
      </c>
      <c r="J29" s="193">
        <v>0.01</v>
      </c>
      <c r="K29" s="197">
        <v>0.28741247661813923</v>
      </c>
      <c r="L29" s="193">
        <v>8.2500000000000004E-2</v>
      </c>
      <c r="N29">
        <v>12</v>
      </c>
      <c r="O29" s="198">
        <f>+$O$10*$O$11</f>
        <v>1914.5769989298212</v>
      </c>
      <c r="P29" s="198">
        <f>+O29</f>
        <v>1914.5769989298212</v>
      </c>
    </row>
    <row r="30" spans="1:16">
      <c r="B30">
        <v>4</v>
      </c>
      <c r="C30" s="193">
        <v>7.4502944637443669E-2</v>
      </c>
      <c r="D30" s="193">
        <v>1.4999999999999999E-2</v>
      </c>
      <c r="E30">
        <v>0.28903884254533557</v>
      </c>
      <c r="F30" s="193">
        <v>8.2500000000000004E-2</v>
      </c>
      <c r="H30">
        <v>4</v>
      </c>
      <c r="I30" s="193">
        <v>7.5833044239518976E-2</v>
      </c>
      <c r="J30" s="193">
        <v>1.4999999999999999E-2</v>
      </c>
      <c r="K30" s="197">
        <v>0.28588368504901662</v>
      </c>
      <c r="L30" s="193">
        <v>8.2500000000000004E-2</v>
      </c>
      <c r="N30">
        <v>13</v>
      </c>
      <c r="O30" s="198">
        <v>0</v>
      </c>
      <c r="P30" s="198">
        <f t="shared" si="0"/>
        <v>0</v>
      </c>
    </row>
    <row r="31" spans="1:16">
      <c r="B31">
        <v>4</v>
      </c>
      <c r="C31" s="193">
        <v>7.1821046439144887E-2</v>
      </c>
      <c r="D31" s="193">
        <v>0.02</v>
      </c>
      <c r="E31">
        <v>0.28757176998408884</v>
      </c>
      <c r="F31" s="193">
        <v>8.2500000000000004E-2</v>
      </c>
      <c r="H31">
        <v>4</v>
      </c>
      <c r="I31" s="193">
        <v>7.3591568424348885E-2</v>
      </c>
      <c r="J31" s="193">
        <v>0.02</v>
      </c>
      <c r="K31" s="197">
        <v>0.28435489330661717</v>
      </c>
      <c r="L31" s="193">
        <v>8.2500000000000004E-2</v>
      </c>
      <c r="N31">
        <v>14</v>
      </c>
      <c r="O31" s="198">
        <v>0</v>
      </c>
      <c r="P31" s="198">
        <f t="shared" si="0"/>
        <v>0</v>
      </c>
    </row>
    <row r="32" spans="1:16">
      <c r="B32">
        <v>4</v>
      </c>
      <c r="C32" s="193">
        <v>6.9134705803833185E-2</v>
      </c>
      <c r="D32" s="193">
        <v>2.5000000000000001E-2</v>
      </c>
      <c r="E32">
        <v>0.28610687057009909</v>
      </c>
      <c r="F32" s="193">
        <v>8.2500000000000004E-2</v>
      </c>
      <c r="H32">
        <v>4</v>
      </c>
      <c r="I32" s="193">
        <v>7.1341025107322764E-2</v>
      </c>
      <c r="J32" s="193">
        <v>2.5000000000000001E-2</v>
      </c>
      <c r="K32" s="197">
        <v>0.28282610138825526</v>
      </c>
      <c r="L32" s="193">
        <v>8.2500000000000004E-2</v>
      </c>
      <c r="N32">
        <v>15</v>
      </c>
      <c r="O32" s="198">
        <v>0</v>
      </c>
      <c r="P32" s="198">
        <f t="shared" si="0"/>
        <v>0</v>
      </c>
    </row>
    <row r="33" spans="2:16">
      <c r="B33">
        <v>4</v>
      </c>
      <c r="C33" s="193">
        <v>6.6435603585992098E-2</v>
      </c>
      <c r="D33" s="193">
        <v>0.03</v>
      </c>
      <c r="E33">
        <v>0.28463965523323065</v>
      </c>
      <c r="F33" s="193">
        <v>8.2500000000000004E-2</v>
      </c>
      <c r="H33">
        <v>4</v>
      </c>
      <c r="I33" s="193">
        <v>6.9081322472800188E-2</v>
      </c>
      <c r="J33" s="193">
        <v>0.03</v>
      </c>
      <c r="K33" s="197">
        <v>0.28129730929108532</v>
      </c>
      <c r="L33" s="193">
        <v>8.2500000000000004E-2</v>
      </c>
      <c r="N33">
        <v>16</v>
      </c>
      <c r="O33" s="198">
        <v>0</v>
      </c>
      <c r="P33" s="198">
        <f t="shared" si="0"/>
        <v>0</v>
      </c>
    </row>
    <row r="34" spans="2:16">
      <c r="B34">
        <v>4</v>
      </c>
      <c r="C34" s="193">
        <v>6.3727892819575693E-2</v>
      </c>
      <c r="D34" s="193">
        <v>3.5000000000000003E-2</v>
      </c>
      <c r="E34">
        <v>0.28317243990154217</v>
      </c>
      <c r="F34" s="193">
        <v>8.2500000000000004E-2</v>
      </c>
      <c r="H34">
        <v>4</v>
      </c>
      <c r="I34" s="193">
        <v>6.6812367251764648E-2</v>
      </c>
      <c r="J34" s="193">
        <v>3.5000000000000003E-2</v>
      </c>
      <c r="K34" s="197">
        <v>0.27976851701219202</v>
      </c>
      <c r="L34" s="193">
        <v>8.2500000000000004E-2</v>
      </c>
      <c r="N34">
        <v>17</v>
      </c>
      <c r="O34" s="198">
        <v>0</v>
      </c>
      <c r="P34" s="198">
        <f t="shared" si="0"/>
        <v>0</v>
      </c>
    </row>
    <row r="35" spans="2:16">
      <c r="B35">
        <v>4</v>
      </c>
      <c r="C35" s="193">
        <v>6.101148469210127E-2</v>
      </c>
      <c r="D35" s="193">
        <v>0.04</v>
      </c>
      <c r="E35">
        <v>0.28170522444648094</v>
      </c>
      <c r="F35" s="193">
        <v>8.2500000000000004E-2</v>
      </c>
      <c r="H35">
        <v>4</v>
      </c>
      <c r="I35" s="193">
        <v>6.4534064690680459E-2</v>
      </c>
      <c r="J35" s="193">
        <v>0.04</v>
      </c>
      <c r="K35" s="197">
        <v>0.27823972454860291</v>
      </c>
      <c r="L35" s="193">
        <v>8.2500000000000004E-2</v>
      </c>
      <c r="N35">
        <v>18</v>
      </c>
      <c r="O35" s="198">
        <v>0</v>
      </c>
      <c r="P35" s="198">
        <f t="shared" si="0"/>
        <v>0</v>
      </c>
    </row>
    <row r="36" spans="2:16">
      <c r="B36">
        <v>4</v>
      </c>
      <c r="C36" s="193">
        <v>5.828628927019075E-2</v>
      </c>
      <c r="D36" s="193">
        <v>4.4999999999999998E-2</v>
      </c>
      <c r="E36">
        <v>0.2802380088661337</v>
      </c>
      <c r="F36" s="193">
        <v>8.2500000000000004E-2</v>
      </c>
      <c r="H36">
        <v>4</v>
      </c>
      <c r="I36" s="193">
        <v>6.2246318519473043E-2</v>
      </c>
      <c r="J36" s="193">
        <v>4.4999999999999998E-2</v>
      </c>
      <c r="K36" s="197">
        <v>0.27671093189727458</v>
      </c>
      <c r="L36" s="193">
        <v>8.2500000000000004E-2</v>
      </c>
      <c r="N36">
        <v>19</v>
      </c>
      <c r="O36" s="198">
        <v>0</v>
      </c>
      <c r="P36" s="198">
        <f t="shared" si="0"/>
        <v>0</v>
      </c>
    </row>
    <row r="37" spans="2:16">
      <c r="B37">
        <v>4</v>
      </c>
      <c r="C37" s="193">
        <v>5.5552215239133673E-2</v>
      </c>
      <c r="D37" s="193">
        <v>0.05</v>
      </c>
      <c r="E37">
        <v>0.27877079315853609</v>
      </c>
      <c r="F37" s="193">
        <v>8.2500000000000004E-2</v>
      </c>
      <c r="H37">
        <v>4</v>
      </c>
      <c r="I37" s="193">
        <v>5.9949030918621915E-2</v>
      </c>
      <c r="J37" s="193">
        <v>0.05</v>
      </c>
      <c r="K37" s="197">
        <v>0.27518213905510086</v>
      </c>
      <c r="L37" s="193">
        <v>8.2500000000000004E-2</v>
      </c>
      <c r="N37">
        <v>20</v>
      </c>
      <c r="O37" s="198">
        <v>0</v>
      </c>
      <c r="P37" s="198">
        <f t="shared" si="0"/>
        <v>0</v>
      </c>
    </row>
    <row r="38" spans="2:16">
      <c r="B38">
        <v>4</v>
      </c>
      <c r="C38" s="193">
        <v>5.2809169869737715E-2</v>
      </c>
      <c r="D38" s="193">
        <v>5.5E-2</v>
      </c>
      <c r="E38">
        <v>0.27730357732168254</v>
      </c>
      <c r="F38" s="193">
        <v>8.2500000000000004E-2</v>
      </c>
      <c r="H38">
        <v>4</v>
      </c>
      <c r="I38" s="193">
        <v>5.7642102485417013E-2</v>
      </c>
      <c r="J38" s="193">
        <v>5.5E-2</v>
      </c>
      <c r="K38" s="197">
        <v>0.2736533460189049</v>
      </c>
      <c r="L38" s="193">
        <v>8.2500000000000004E-2</v>
      </c>
      <c r="N38">
        <v>21</v>
      </c>
      <c r="O38" s="198">
        <v>0</v>
      </c>
      <c r="P38" s="198">
        <f t="shared" si="0"/>
        <v>0</v>
      </c>
    </row>
    <row r="39" spans="2:16">
      <c r="B39">
        <v>4</v>
      </c>
      <c r="C39" s="193">
        <v>5.0057059010071292E-2</v>
      </c>
      <c r="D39" s="193">
        <v>0.06</v>
      </c>
      <c r="E39">
        <v>0.27583636135352424</v>
      </c>
      <c r="F39" s="193">
        <v>8.2500000000000004E-2</v>
      </c>
      <c r="H39">
        <v>4</v>
      </c>
      <c r="I39" s="193">
        <v>5.5325432199202496E-2</v>
      </c>
      <c r="J39" s="193">
        <v>0.06</v>
      </c>
      <c r="K39" s="197">
        <v>0.27212455278543984</v>
      </c>
      <c r="L39" s="193">
        <v>8.2500000000000004E-2</v>
      </c>
      <c r="N39">
        <v>22</v>
      </c>
      <c r="O39" s="198">
        <v>0</v>
      </c>
      <c r="P39" s="198">
        <f t="shared" si="0"/>
        <v>0</v>
      </c>
    </row>
    <row r="40" spans="2:16">
      <c r="B40">
        <v>4</v>
      </c>
      <c r="C40" s="193">
        <v>4.7295787014919988E-2</v>
      </c>
      <c r="D40" s="193">
        <v>6.5000000000000002E-2</v>
      </c>
      <c r="E40">
        <v>0.27436914525196887</v>
      </c>
      <c r="F40" s="193">
        <v>8.2500000000000004E-2</v>
      </c>
      <c r="H40">
        <v>4</v>
      </c>
      <c r="I40" s="193">
        <v>5.2998917385701283E-2</v>
      </c>
      <c r="J40" s="193">
        <v>6.5000000000000002E-2</v>
      </c>
      <c r="K40" s="197">
        <v>0.27059575935138291</v>
      </c>
      <c r="L40" s="193">
        <v>8.2500000000000004E-2</v>
      </c>
      <c r="N40">
        <v>23</v>
      </c>
      <c r="O40" s="198">
        <v>0</v>
      </c>
      <c r="P40" s="198">
        <f t="shared" si="0"/>
        <v>0</v>
      </c>
    </row>
    <row r="41" spans="2:16">
      <c r="B41">
        <v>4</v>
      </c>
      <c r="C41" s="193">
        <v>4.4525256754664788E-2</v>
      </c>
      <c r="D41" s="193">
        <v>7.0000000000000007E-2</v>
      </c>
      <c r="E41">
        <v>0.27290192901488208</v>
      </c>
      <c r="F41" s="193">
        <v>8.2500000000000004E-2</v>
      </c>
      <c r="H41">
        <v>4</v>
      </c>
      <c r="I41" s="193">
        <v>5.0662453680364372E-2</v>
      </c>
      <c r="J41" s="193">
        <v>7.0000000000000007E-2</v>
      </c>
      <c r="K41" s="197">
        <v>0.26906696571334138</v>
      </c>
      <c r="L41" s="193">
        <v>8.2500000000000004E-2</v>
      </c>
      <c r="N41">
        <v>24</v>
      </c>
      <c r="O41" s="198">
        <f>+$O$10*$O$11</f>
        <v>1914.5769989298212</v>
      </c>
      <c r="P41" s="198">
        <f t="shared" si="0"/>
        <v>1914.5769989298212</v>
      </c>
    </row>
    <row r="42" spans="2:16">
      <c r="B42">
        <v>4</v>
      </c>
      <c r="C42" s="193">
        <v>4.1745369563717993E-2</v>
      </c>
      <c r="D42" s="193">
        <v>7.4999999999999997E-2</v>
      </c>
      <c r="E42">
        <v>0.27143471264007846</v>
      </c>
      <c r="F42" s="193">
        <v>8.2500000000000004E-2</v>
      </c>
      <c r="H42">
        <v>4</v>
      </c>
      <c r="I42" s="193">
        <v>4.8315934990643683E-2</v>
      </c>
      <c r="J42" s="193">
        <v>7.4999999999999997E-2</v>
      </c>
      <c r="K42" s="197">
        <v>0.26753817186784101</v>
      </c>
      <c r="L42" s="193">
        <v>8.2500000000000004E-2</v>
      </c>
      <c r="N42">
        <v>25</v>
      </c>
      <c r="O42" s="198">
        <v>0</v>
      </c>
      <c r="P42" s="198">
        <f t="shared" si="0"/>
        <v>0</v>
      </c>
    </row>
    <row r="43" spans="2:16">
      <c r="B43">
        <v>4</v>
      </c>
      <c r="C43" s="193">
        <v>3.8956025212324441E-2</v>
      </c>
      <c r="D43" s="193">
        <v>0.08</v>
      </c>
      <c r="E43">
        <v>0.26996749612533122</v>
      </c>
      <c r="F43" s="193">
        <v>8.2500000000000004E-2</v>
      </c>
      <c r="H43">
        <v>4</v>
      </c>
      <c r="I43" s="193">
        <v>4.5959253457225735E-2</v>
      </c>
      <c r="J43" s="193">
        <v>0.08</v>
      </c>
      <c r="K43" s="197">
        <v>0.26600937781133011</v>
      </c>
      <c r="L43" s="193">
        <v>8.2500000000000004E-2</v>
      </c>
      <c r="N43">
        <v>26</v>
      </c>
      <c r="O43" s="198">
        <v>0</v>
      </c>
      <c r="P43" s="198">
        <f t="shared" si="0"/>
        <v>0</v>
      </c>
    </row>
    <row r="44" spans="2:16">
      <c r="C44" s="193"/>
      <c r="I44" s="193"/>
      <c r="K44" s="197"/>
      <c r="N44">
        <v>27</v>
      </c>
      <c r="O44" s="198">
        <v>0</v>
      </c>
      <c r="P44" s="198">
        <f t="shared" si="0"/>
        <v>0</v>
      </c>
    </row>
    <row r="45" spans="2:16">
      <c r="B45">
        <v>5</v>
      </c>
      <c r="C45" s="193">
        <v>8.2500028988278018E-2</v>
      </c>
      <c r="D45" s="193">
        <v>0</v>
      </c>
      <c r="E45">
        <v>0.24398623410134784</v>
      </c>
      <c r="F45" s="193">
        <v>8.2500028988278018E-2</v>
      </c>
      <c r="H45">
        <v>5</v>
      </c>
      <c r="I45" s="193">
        <v>8.2500041156293946E-2</v>
      </c>
      <c r="J45" s="193">
        <v>0</v>
      </c>
      <c r="K45" s="197">
        <v>0.24151612082060722</v>
      </c>
      <c r="L45" s="193">
        <v>8.2500000000000004E-2</v>
      </c>
      <c r="N45">
        <v>28</v>
      </c>
      <c r="O45" s="198">
        <v>0</v>
      </c>
      <c r="P45" s="198">
        <f t="shared" si="0"/>
        <v>0</v>
      </c>
    </row>
    <row r="46" spans="2:16">
      <c r="B46">
        <v>5</v>
      </c>
      <c r="C46" s="193">
        <v>8.0344929866969395E-2</v>
      </c>
      <c r="D46" s="193">
        <v>5.0000000000000001E-3</v>
      </c>
      <c r="E46">
        <v>0.24276812887077734</v>
      </c>
      <c r="F46" s="193">
        <v>8.2500028988278018E-2</v>
      </c>
      <c r="H46">
        <v>5</v>
      </c>
      <c r="I46" s="193">
        <v>8.0631092292397177E-2</v>
      </c>
      <c r="J46" s="193">
        <v>5.0000000000000001E-3</v>
      </c>
      <c r="K46" s="197">
        <v>0.24024502894416155</v>
      </c>
      <c r="L46" s="193">
        <v>8.2500000000000004E-2</v>
      </c>
      <c r="N46">
        <v>29</v>
      </c>
      <c r="O46" s="198">
        <v>0</v>
      </c>
      <c r="P46" s="198">
        <f t="shared" si="0"/>
        <v>0</v>
      </c>
    </row>
    <row r="47" spans="2:16">
      <c r="B47">
        <v>5</v>
      </c>
      <c r="C47" s="193">
        <v>7.8180046989903218E-2</v>
      </c>
      <c r="D47" s="193">
        <v>0.01</v>
      </c>
      <c r="E47" s="38">
        <v>0.24154818852229148</v>
      </c>
      <c r="F47" s="193">
        <v>8.2500028988278018E-2</v>
      </c>
      <c r="H47">
        <v>5</v>
      </c>
      <c r="I47" s="193">
        <v>7.8751752529127472E-2</v>
      </c>
      <c r="J47" s="193">
        <v>0.01</v>
      </c>
      <c r="K47" s="197">
        <v>0.23897388991293678</v>
      </c>
      <c r="L47" s="193">
        <v>8.2500000000000004E-2</v>
      </c>
      <c r="N47">
        <v>30</v>
      </c>
      <c r="O47" s="198">
        <v>0</v>
      </c>
      <c r="P47" s="198">
        <f t="shared" si="0"/>
        <v>0</v>
      </c>
    </row>
    <row r="48" spans="2:16">
      <c r="B48">
        <v>5</v>
      </c>
      <c r="C48" s="193">
        <v>7.6008555579601733E-2</v>
      </c>
      <c r="D48" s="193">
        <v>1.4999999999999999E-2</v>
      </c>
      <c r="E48">
        <v>0.24032824806699027</v>
      </c>
      <c r="F48" s="193">
        <v>8.2500028988278018E-2</v>
      </c>
      <c r="H48">
        <v>5</v>
      </c>
      <c r="I48" s="193">
        <v>7.6865148125230043E-2</v>
      </c>
      <c r="J48" s="193">
        <v>1.4999999999999999E-2</v>
      </c>
      <c r="K48" s="197">
        <v>0.23770275075334196</v>
      </c>
      <c r="L48" s="193">
        <v>8.2500000000000004E-2</v>
      </c>
      <c r="N48">
        <v>31</v>
      </c>
      <c r="O48" s="198">
        <v>0</v>
      </c>
      <c r="P48" s="198">
        <f t="shared" si="0"/>
        <v>0</v>
      </c>
    </row>
    <row r="49" spans="2:16">
      <c r="B49">
        <v>5</v>
      </c>
      <c r="C49" s="193">
        <v>7.3830388235118782E-2</v>
      </c>
      <c r="D49" s="193">
        <v>0.02</v>
      </c>
      <c r="E49">
        <v>0.23910830751675394</v>
      </c>
      <c r="F49" s="193">
        <v>8.2500028988278018E-2</v>
      </c>
      <c r="H49">
        <v>5</v>
      </c>
      <c r="I49" s="193">
        <v>7.4971205963691112E-2</v>
      </c>
      <c r="J49" s="193">
        <v>0.02</v>
      </c>
      <c r="K49" s="197">
        <v>0.23643161145454164</v>
      </c>
      <c r="L49" s="193">
        <v>8.2500000000000004E-2</v>
      </c>
      <c r="N49">
        <v>32</v>
      </c>
      <c r="O49" s="198">
        <v>0</v>
      </c>
      <c r="P49" s="198">
        <f t="shared" si="0"/>
        <v>0</v>
      </c>
    </row>
    <row r="50" spans="2:16">
      <c r="B50">
        <v>5</v>
      </c>
      <c r="C50" s="193">
        <v>7.1645476523006124E-2</v>
      </c>
      <c r="D50" s="193">
        <v>2.5000000000000001E-2</v>
      </c>
      <c r="E50">
        <v>0.23788836687013304</v>
      </c>
      <c r="F50" s="193">
        <v>8.2500028988278018E-2</v>
      </c>
      <c r="H50">
        <v>5</v>
      </c>
      <c r="I50" s="193">
        <v>7.3069851792959106E-2</v>
      </c>
      <c r="J50" s="193">
        <v>2.5000000000000001E-2</v>
      </c>
      <c r="K50" s="197">
        <v>0.23516047201429946</v>
      </c>
      <c r="L50" s="193">
        <v>8.2500000000000004E-2</v>
      </c>
      <c r="N50">
        <v>33</v>
      </c>
      <c r="O50" s="198">
        <v>0</v>
      </c>
      <c r="P50" s="198">
        <f t="shared" si="0"/>
        <v>0</v>
      </c>
    </row>
    <row r="51" spans="2:16">
      <c r="B51">
        <v>5</v>
      </c>
      <c r="C51" s="193">
        <v>6.9453750980510875E-2</v>
      </c>
      <c r="D51" s="193">
        <v>0.03</v>
      </c>
      <c r="E51">
        <v>0.2366684261256459</v>
      </c>
      <c r="F51" s="193">
        <v>8.2500028988278018E-2</v>
      </c>
      <c r="H51">
        <v>5</v>
      </c>
      <c r="I51" s="193">
        <v>7.1161010189841001E-2</v>
      </c>
      <c r="J51" s="193">
        <v>0.03</v>
      </c>
      <c r="K51" s="197">
        <v>0.2338893324303192</v>
      </c>
      <c r="L51" s="193">
        <v>8.2500000000000004E-2</v>
      </c>
      <c r="N51">
        <v>34</v>
      </c>
      <c r="O51" s="198">
        <v>0</v>
      </c>
      <c r="P51" s="198">
        <f t="shared" si="0"/>
        <v>0</v>
      </c>
    </row>
    <row r="52" spans="2:16">
      <c r="B52">
        <v>5</v>
      </c>
      <c r="C52" s="193">
        <v>6.7255141094781479E-2</v>
      </c>
      <c r="D52" s="193">
        <v>3.5000000000000003E-2</v>
      </c>
      <c r="E52">
        <v>0.235448485281782</v>
      </c>
      <c r="F52" s="193">
        <v>8.2500028988278018E-2</v>
      </c>
      <c r="H52">
        <v>5</v>
      </c>
      <c r="I52" s="193">
        <v>6.9244604534500986E-2</v>
      </c>
      <c r="J52" s="193">
        <v>3.5000000000000003E-2</v>
      </c>
      <c r="K52" s="197">
        <v>0.23261819270026338</v>
      </c>
      <c r="L52" s="193">
        <v>8.2500000000000004E-2</v>
      </c>
      <c r="N52">
        <v>35</v>
      </c>
      <c r="O52" s="198">
        <v>0</v>
      </c>
      <c r="P52" s="198">
        <f t="shared" si="0"/>
        <v>0</v>
      </c>
    </row>
    <row r="53" spans="2:16">
      <c r="B53">
        <v>5</v>
      </c>
      <c r="C53" s="193">
        <v>6.5049575281460825E-2</v>
      </c>
      <c r="D53" s="193">
        <v>0.04</v>
      </c>
      <c r="E53">
        <v>0.23422854433699855</v>
      </c>
      <c r="F53" s="193">
        <v>8.2500028988278018E-2</v>
      </c>
      <c r="H53">
        <v>5</v>
      </c>
      <c r="I53" s="193">
        <v>6.7320556984774349E-2</v>
      </c>
      <c r="J53" s="193">
        <v>0.04</v>
      </c>
      <c r="K53" s="197">
        <v>0.2313470528217399</v>
      </c>
      <c r="L53" s="193">
        <v>8.2500000000000004E-2</v>
      </c>
      <c r="M53" s="194"/>
      <c r="N53">
        <v>36</v>
      </c>
      <c r="O53" s="198">
        <f>+$O$10*$O$11</f>
        <v>1914.5769989298212</v>
      </c>
      <c r="P53" s="198">
        <f t="shared" si="0"/>
        <v>1914.5769989298212</v>
      </c>
    </row>
    <row r="54" spans="2:16">
      <c r="B54">
        <v>5</v>
      </c>
      <c r="C54" s="193">
        <v>6.283698086278644E-2</v>
      </c>
      <c r="D54" s="193">
        <v>4.4999999999999998E-2</v>
      </c>
      <c r="E54">
        <v>0.23300860328972228</v>
      </c>
      <c r="F54" s="193">
        <v>8.2500028988278018E-2</v>
      </c>
      <c r="H54">
        <v>5</v>
      </c>
      <c r="I54" s="193">
        <v>6.5388788449772584E-2</v>
      </c>
      <c r="J54" s="193">
        <v>4.4999999999999998E-2</v>
      </c>
      <c r="K54" s="197">
        <v>0.23007591279230497</v>
      </c>
      <c r="L54" s="193">
        <v>8.2500000000000004E-2</v>
      </c>
      <c r="N54">
        <v>37</v>
      </c>
      <c r="O54" s="198">
        <v>0</v>
      </c>
      <c r="P54" s="198">
        <f t="shared" si="0"/>
        <v>0</v>
      </c>
    </row>
    <row r="55" spans="2:16">
      <c r="B55">
        <v>5</v>
      </c>
      <c r="C55" s="193">
        <v>6.0617284045096476E-2</v>
      </c>
      <c r="D55" s="193">
        <v>0.05</v>
      </c>
      <c r="E55">
        <v>0.2317886621383467</v>
      </c>
      <c r="F55" s="193">
        <v>8.2500028988278018E-2</v>
      </c>
      <c r="H55">
        <v>5</v>
      </c>
      <c r="I55" s="193">
        <v>6.3449218562795728E-2</v>
      </c>
      <c r="J55" s="193">
        <v>0.05</v>
      </c>
      <c r="K55" s="197">
        <v>0.22880477260946011</v>
      </c>
      <c r="L55" s="193">
        <v>8.2500000000000004E-2</v>
      </c>
      <c r="M55" s="194"/>
      <c r="N55">
        <v>38</v>
      </c>
      <c r="O55" s="198">
        <v>0</v>
      </c>
      <c r="P55" s="198">
        <f t="shared" si="0"/>
        <v>0</v>
      </c>
    </row>
    <row r="56" spans="2:16">
      <c r="B56">
        <v>5</v>
      </c>
      <c r="C56" s="193">
        <v>5.8390409895738848E-2</v>
      </c>
      <c r="D56" s="193">
        <v>5.5E-2</v>
      </c>
      <c r="E56">
        <v>0.23056872088123026</v>
      </c>
      <c r="F56" s="193">
        <v>8.2500028988278018E-2</v>
      </c>
      <c r="H56">
        <v>5</v>
      </c>
      <c r="I56" s="193">
        <v>6.1501765653493301E-2</v>
      </c>
      <c r="J56" s="193">
        <v>5.5E-2</v>
      </c>
      <c r="K56" s="197">
        <v>0.22753363227065068</v>
      </c>
      <c r="L56" s="193">
        <v>8.2500000000000004E-2</v>
      </c>
      <c r="N56">
        <v>39</v>
      </c>
      <c r="O56" s="198">
        <v>0</v>
      </c>
      <c r="P56" s="198">
        <f t="shared" si="0"/>
        <v>0</v>
      </c>
    </row>
    <row r="57" spans="2:16">
      <c r="B57">
        <v>5</v>
      </c>
      <c r="C57" s="193">
        <v>5.6156282319410167E-2</v>
      </c>
      <c r="D57" s="193">
        <v>0.06</v>
      </c>
      <c r="E57">
        <v>0.22934877951669638</v>
      </c>
      <c r="F57" s="193">
        <v>8.2500028988278018E-2</v>
      </c>
      <c r="H57">
        <v>5</v>
      </c>
      <c r="I57" s="193">
        <v>5.9546346719236531E-2</v>
      </c>
      <c r="J57" s="193">
        <v>0.06</v>
      </c>
      <c r="K57" s="197">
        <v>0.22626249177327004</v>
      </c>
      <c r="L57" s="193">
        <v>8.2500000000000004E-2</v>
      </c>
      <c r="N57">
        <v>40</v>
      </c>
      <c r="O57" s="198">
        <v>0</v>
      </c>
      <c r="P57" s="198">
        <f t="shared" si="0"/>
        <v>0</v>
      </c>
    </row>
    <row r="58" spans="2:16">
      <c r="B58">
        <v>5</v>
      </c>
      <c r="C58" s="193">
        <v>5.3914824033855169E-2</v>
      </c>
      <c r="D58" s="193">
        <v>6.5000000000000002E-2</v>
      </c>
      <c r="E58">
        <v>0.22812883804303508</v>
      </c>
      <c r="F58" s="193">
        <v>8.2500028988278018E-2</v>
      </c>
      <c r="H58">
        <v>5</v>
      </c>
      <c r="I58" s="193">
        <v>5.7582877395720544E-2</v>
      </c>
      <c r="J58" s="193">
        <v>6.5000000000000002E-2</v>
      </c>
      <c r="K58" s="197">
        <v>0.22499135111464472</v>
      </c>
      <c r="L58" s="193">
        <v>8.2500000000000004E-2</v>
      </c>
      <c r="N58">
        <v>41</v>
      </c>
      <c r="O58" s="198">
        <v>0</v>
      </c>
      <c r="P58" s="198">
        <f t="shared" si="0"/>
        <v>0</v>
      </c>
    </row>
    <row r="59" spans="2:16">
      <c r="B59">
        <v>5</v>
      </c>
      <c r="C59" s="193">
        <v>5.1665956540743352E-2</v>
      </c>
      <c r="D59" s="193">
        <v>7.0000000000000007E-2</v>
      </c>
      <c r="E59">
        <v>0.22690889645849907</v>
      </c>
      <c r="F59" s="193">
        <v>8.2500028988278018E-2</v>
      </c>
      <c r="H59">
        <v>5</v>
      </c>
      <c r="I59" s="193">
        <v>5.5611271926748529E-2</v>
      </c>
      <c r="J59" s="193">
        <v>7.0000000000000007E-2</v>
      </c>
      <c r="K59" s="197">
        <v>0.22372021029204778</v>
      </c>
      <c r="L59" s="193">
        <v>8.2500000000000004E-2</v>
      </c>
      <c r="N59">
        <v>42</v>
      </c>
      <c r="O59" s="198">
        <v>0</v>
      </c>
      <c r="P59" s="198">
        <f t="shared" si="0"/>
        <v>0</v>
      </c>
    </row>
    <row r="60" spans="2:16">
      <c r="B60">
        <v>5</v>
      </c>
      <c r="C60" s="193">
        <v>4.9409600117246377E-2</v>
      </c>
      <c r="D60" s="193">
        <v>7.4999999999999997E-2</v>
      </c>
      <c r="E60">
        <v>0.22568895476130232</v>
      </c>
      <c r="F60" s="193">
        <v>8.2500028988278018E-2</v>
      </c>
      <c r="H60">
        <v>5</v>
      </c>
      <c r="I60" s="193">
        <v>5.3631443133141943E-2</v>
      </c>
      <c r="J60" s="193">
        <v>7.4999999999999997E-2</v>
      </c>
      <c r="K60" s="197">
        <v>0.22244906930268801</v>
      </c>
      <c r="L60" s="193">
        <v>8.2500000000000004E-2</v>
      </c>
      <c r="N60">
        <v>43</v>
      </c>
      <c r="O60" s="198">
        <v>0</v>
      </c>
      <c r="P60" s="198">
        <f t="shared" si="0"/>
        <v>0</v>
      </c>
    </row>
    <row r="61" spans="2:16">
      <c r="B61">
        <v>5</v>
      </c>
      <c r="C61" s="193">
        <v>4.7145673763210993E-2</v>
      </c>
      <c r="D61" s="193">
        <v>0.08</v>
      </c>
      <c r="E61">
        <v>0.22446901294962227</v>
      </c>
      <c r="F61" s="193">
        <v>8.2500028988278018E-2</v>
      </c>
      <c r="H61">
        <v>5</v>
      </c>
      <c r="I61" s="193">
        <v>5.1643302380800726E-2</v>
      </c>
      <c r="J61" s="193">
        <v>0.08</v>
      </c>
      <c r="K61" s="197">
        <v>0.22117792814370982</v>
      </c>
      <c r="L61" s="193">
        <v>8.2500000000000004E-2</v>
      </c>
      <c r="N61">
        <v>44</v>
      </c>
      <c r="O61" s="198">
        <v>0</v>
      </c>
      <c r="P61" s="198">
        <f t="shared" si="0"/>
        <v>0</v>
      </c>
    </row>
    <row r="62" spans="2:16">
      <c r="C62" s="193"/>
      <c r="I62" s="193"/>
      <c r="K62" s="197"/>
      <c r="N62">
        <v>45</v>
      </c>
      <c r="O62" s="198">
        <v>0</v>
      </c>
      <c r="P62" s="198">
        <f t="shared" si="0"/>
        <v>0</v>
      </c>
    </row>
    <row r="63" spans="2:16">
      <c r="B63">
        <v>6</v>
      </c>
      <c r="C63" s="193">
        <v>8.2505137831527797E-2</v>
      </c>
      <c r="D63" s="193">
        <v>0</v>
      </c>
      <c r="E63">
        <v>0.21120421227964592</v>
      </c>
      <c r="F63" s="193">
        <v>8.2500000000000004E-2</v>
      </c>
      <c r="H63">
        <v>6</v>
      </c>
      <c r="I63" s="193">
        <v>8.2504769843946058E-2</v>
      </c>
      <c r="J63" s="193">
        <v>0</v>
      </c>
      <c r="K63" s="197">
        <v>0.20906441515082583</v>
      </c>
      <c r="L63" s="193">
        <v>8.2500000000000004E-2</v>
      </c>
      <c r="N63">
        <v>46</v>
      </c>
      <c r="O63" s="198">
        <v>0</v>
      </c>
      <c r="P63" s="198">
        <f t="shared" si="0"/>
        <v>0</v>
      </c>
    </row>
    <row r="64" spans="2:16">
      <c r="B64">
        <v>6</v>
      </c>
      <c r="C64" s="193">
        <v>8.0676751211621323E-2</v>
      </c>
      <c r="D64" s="193">
        <v>5.0000000000000001E-3</v>
      </c>
      <c r="E64">
        <v>0.21014680110663428</v>
      </c>
      <c r="F64" s="193">
        <v>8.2500000000000004E-2</v>
      </c>
      <c r="H64">
        <v>6</v>
      </c>
      <c r="I64" s="193">
        <v>8.0874741556428376E-2</v>
      </c>
      <c r="J64" s="193">
        <v>5.0000000000000001E-3</v>
      </c>
      <c r="K64" s="197">
        <v>0.2079627057569495</v>
      </c>
      <c r="L64" s="193">
        <v>8.2500000000000004E-2</v>
      </c>
      <c r="N64">
        <v>47</v>
      </c>
      <c r="O64" s="198">
        <v>0</v>
      </c>
      <c r="P64" s="198">
        <f t="shared" si="0"/>
        <v>0</v>
      </c>
    </row>
    <row r="65" spans="2:16">
      <c r="B65">
        <v>6</v>
      </c>
      <c r="C65" s="193">
        <v>7.8845324761151581E-2</v>
      </c>
      <c r="D65" s="193">
        <v>0.01</v>
      </c>
      <c r="E65">
        <v>0.20909078701292055</v>
      </c>
      <c r="F65" s="193">
        <v>8.2500000000000004E-2</v>
      </c>
      <c r="H65">
        <v>6</v>
      </c>
      <c r="I65" s="193">
        <v>7.9240668648429491E-2</v>
      </c>
      <c r="J65" s="193">
        <v>0.01</v>
      </c>
      <c r="K65" s="197">
        <v>0.20686237313159653</v>
      </c>
      <c r="L65" s="193">
        <v>8.2500000000000004E-2</v>
      </c>
      <c r="N65">
        <v>48</v>
      </c>
      <c r="O65" s="198">
        <f>+$O$10*$O$11</f>
        <v>1914.5769989298212</v>
      </c>
      <c r="P65" s="198">
        <f t="shared" si="0"/>
        <v>1914.5769989298212</v>
      </c>
    </row>
    <row r="66" spans="2:16">
      <c r="B66">
        <v>6</v>
      </c>
      <c r="C66" s="193">
        <v>7.7008390392379056E-2</v>
      </c>
      <c r="D66" s="193">
        <v>1.4999999999999999E-2</v>
      </c>
      <c r="E66">
        <v>0.20803477284351982</v>
      </c>
      <c r="F66" s="193">
        <v>8.2500000000000004E-2</v>
      </c>
      <c r="H66">
        <v>6</v>
      </c>
      <c r="I66" s="193">
        <v>7.7600456221262881E-2</v>
      </c>
      <c r="J66" s="193">
        <v>1.4999999999999999E-2</v>
      </c>
      <c r="K66" s="197">
        <v>0.20576204014192839</v>
      </c>
      <c r="L66" s="193">
        <v>8.2500000000000004E-2</v>
      </c>
      <c r="N66">
        <v>49</v>
      </c>
      <c r="O66" s="198">
        <v>0</v>
      </c>
      <c r="P66" s="198">
        <f t="shared" si="0"/>
        <v>0</v>
      </c>
    </row>
    <row r="67" spans="2:16">
      <c r="B67">
        <v>6</v>
      </c>
      <c r="C67" s="193">
        <v>7.5165891438299326E-2</v>
      </c>
      <c r="D67" s="193">
        <v>0.02</v>
      </c>
      <c r="E67">
        <v>0.20697875859317313</v>
      </c>
      <c r="F67" s="193">
        <v>8.2500000000000004E-2</v>
      </c>
      <c r="H67">
        <v>6</v>
      </c>
      <c r="I67" s="193">
        <v>7.5954042542184297E-2</v>
      </c>
      <c r="J67" s="193">
        <v>0.02</v>
      </c>
      <c r="K67" s="197">
        <v>0.20466170703523179</v>
      </c>
      <c r="L67" s="193">
        <v>8.2500000000000004E-2</v>
      </c>
      <c r="N67">
        <v>50</v>
      </c>
      <c r="O67" s="198">
        <v>0</v>
      </c>
      <c r="P67" s="198">
        <f t="shared" si="0"/>
        <v>0</v>
      </c>
    </row>
    <row r="68" spans="2:16">
      <c r="B68">
        <v>6</v>
      </c>
      <c r="C68" s="193">
        <v>7.3317770391263082E-2</v>
      </c>
      <c r="D68" s="193">
        <v>2.5000000000000001E-2</v>
      </c>
      <c r="E68">
        <v>0.20592274426064697</v>
      </c>
      <c r="F68" s="193">
        <v>8.2500000000000004E-2</v>
      </c>
      <c r="H68">
        <v>6</v>
      </c>
      <c r="I68" s="193">
        <v>7.4301364532662006E-2</v>
      </c>
      <c r="J68" s="193">
        <v>2.5000000000000001E-2</v>
      </c>
      <c r="K68" s="197">
        <v>0.20356137380956665</v>
      </c>
      <c r="L68" s="193">
        <v>8.2500000000000004E-2</v>
      </c>
      <c r="N68">
        <v>51</v>
      </c>
      <c r="O68" s="198">
        <v>0</v>
      </c>
      <c r="P68" s="198">
        <f t="shared" si="0"/>
        <v>0</v>
      </c>
    </row>
    <row r="69" spans="2:16">
      <c r="B69">
        <v>6</v>
      </c>
      <c r="C69" s="193">
        <v>7.1463968878875406E-2</v>
      </c>
      <c r="D69" s="193">
        <v>0.03</v>
      </c>
      <c r="E69">
        <v>0.20486672984467799</v>
      </c>
      <c r="F69" s="193">
        <v>8.2500000000000004E-2</v>
      </c>
      <c r="H69">
        <v>6</v>
      </c>
      <c r="I69" s="193">
        <v>7.2642358117084527E-2</v>
      </c>
      <c r="J69" s="193">
        <v>0.03</v>
      </c>
      <c r="K69" s="197">
        <v>0.20246104046300942</v>
      </c>
      <c r="L69" s="193">
        <v>8.2500000000000004E-2</v>
      </c>
      <c r="N69">
        <v>52</v>
      </c>
      <c r="O69" s="198">
        <v>0</v>
      </c>
      <c r="P69" s="198">
        <f t="shared" si="0"/>
        <v>0</v>
      </c>
    </row>
    <row r="70" spans="2:16">
      <c r="B70">
        <v>6</v>
      </c>
      <c r="C70" s="193">
        <v>6.9604427646497768E-2</v>
      </c>
      <c r="D70" s="193">
        <v>3.5000000000000003E-2</v>
      </c>
      <c r="E70">
        <v>0.20381071534397893</v>
      </c>
      <c r="F70" s="193">
        <v>8.2500000000000004E-2</v>
      </c>
      <c r="H70">
        <v>6</v>
      </c>
      <c r="I70" s="193">
        <v>7.0976958201393714E-2</v>
      </c>
      <c r="J70" s="193">
        <v>3.5000000000000003E-2</v>
      </c>
      <c r="K70" s="197">
        <v>0.20136070699358927</v>
      </c>
      <c r="L70" s="193">
        <v>8.2500000000000004E-2</v>
      </c>
      <c r="N70">
        <v>53</v>
      </c>
      <c r="O70" s="198">
        <v>0</v>
      </c>
      <c r="P70" s="198">
        <f t="shared" si="0"/>
        <v>0</v>
      </c>
    </row>
    <row r="71" spans="2:16">
      <c r="B71">
        <v>6</v>
      </c>
      <c r="C71" s="193">
        <v>6.7739086539267745E-2</v>
      </c>
      <c r="D71" s="193">
        <v>0.04</v>
      </c>
      <c r="E71">
        <v>0.20275470075723437</v>
      </c>
      <c r="F71" s="193">
        <v>8.2500000000000004E-2</v>
      </c>
      <c r="H71">
        <v>6</v>
      </c>
      <c r="I71" s="196">
        <v>6.9301124590725571E-2</v>
      </c>
      <c r="J71" s="193">
        <v>0.04</v>
      </c>
      <c r="K71" s="197">
        <v>0.20025776296302089</v>
      </c>
      <c r="L71" s="193">
        <v>8.2500000000000004E-2</v>
      </c>
      <c r="N71">
        <v>54</v>
      </c>
      <c r="O71" s="198">
        <v>0</v>
      </c>
      <c r="P71" s="198">
        <f t="shared" si="0"/>
        <v>0</v>
      </c>
    </row>
    <row r="72" spans="2:16">
      <c r="B72">
        <v>6</v>
      </c>
      <c r="C72" s="193">
        <v>6.5867884483687078E-2</v>
      </c>
      <c r="D72" s="193">
        <v>4.4999999999999998E-2</v>
      </c>
      <c r="E72">
        <v>0.20169868608310121</v>
      </c>
      <c r="F72" s="193">
        <v>8.2500000000000004E-2</v>
      </c>
      <c r="H72">
        <v>6</v>
      </c>
      <c r="I72" s="193">
        <v>6.7626712269319711E-2</v>
      </c>
      <c r="J72" s="193">
        <v>4.4999999999999998E-2</v>
      </c>
      <c r="K72" s="197">
        <v>0.19916004055723299</v>
      </c>
      <c r="L72" s="193">
        <v>8.2500000000000004E-2</v>
      </c>
      <c r="N72">
        <v>55</v>
      </c>
      <c r="O72" s="198">
        <v>0</v>
      </c>
      <c r="P72" s="198">
        <f t="shared" si="0"/>
        <v>0</v>
      </c>
    </row>
    <row r="73" spans="2:16">
      <c r="B73">
        <v>6</v>
      </c>
      <c r="C73" s="193">
        <v>6.3990759468730118E-2</v>
      </c>
      <c r="D73" s="193">
        <v>0.05</v>
      </c>
      <c r="E73">
        <v>0.20064267132021138</v>
      </c>
      <c r="F73" s="193">
        <v>8.2500000000000004E-2</v>
      </c>
      <c r="H73">
        <v>6</v>
      </c>
      <c r="I73" s="193">
        <v>6.5941730772717477E-2</v>
      </c>
      <c r="J73" s="193">
        <v>0.05</v>
      </c>
      <c r="K73" s="197">
        <v>0.19805970582782109</v>
      </c>
      <c r="L73" s="193">
        <v>8.2500000000000004E-2</v>
      </c>
      <c r="N73">
        <v>56</v>
      </c>
      <c r="O73" s="198">
        <v>0</v>
      </c>
      <c r="P73" s="198">
        <f t="shared" si="0"/>
        <v>0</v>
      </c>
    </row>
    <row r="74" spans="2:16">
      <c r="B74">
        <v>6</v>
      </c>
      <c r="C74" s="193">
        <v>6.2107648526422032E-2</v>
      </c>
      <c r="D74" s="193">
        <v>5.5E-2</v>
      </c>
      <c r="E74">
        <v>0.19958665646716461</v>
      </c>
      <c r="F74" s="193">
        <v>8.2500000000000004E-2</v>
      </c>
      <c r="H74">
        <v>6</v>
      </c>
      <c r="I74" s="193">
        <v>6.4250085543919866E-2</v>
      </c>
      <c r="J74" s="193">
        <v>5.5E-2</v>
      </c>
      <c r="K74" s="197">
        <v>0.19695937234959773</v>
      </c>
      <c r="L74" s="193">
        <v>8.2500000000000004E-2</v>
      </c>
      <c r="N74">
        <v>57</v>
      </c>
      <c r="O74" s="198">
        <v>0</v>
      </c>
      <c r="P74" s="198">
        <f t="shared" si="0"/>
        <v>0</v>
      </c>
    </row>
    <row r="75" spans="2:16">
      <c r="B75">
        <v>6</v>
      </c>
      <c r="C75" s="193">
        <v>6.0218487711972024E-2</v>
      </c>
      <c r="D75" s="193">
        <v>0.06</v>
      </c>
      <c r="E75">
        <v>0.19853064152253205</v>
      </c>
      <c r="F75" s="193">
        <v>8.2500000000000004E-2</v>
      </c>
      <c r="H75">
        <v>6</v>
      </c>
      <c r="I75" s="193">
        <v>6.2551703730562735E-2</v>
      </c>
      <c r="J75" s="193">
        <v>0.06</v>
      </c>
      <c r="K75" s="197">
        <v>0.19585903773138497</v>
      </c>
      <c r="L75" s="193">
        <v>8.2500000000000004E-2</v>
      </c>
      <c r="N75">
        <v>58</v>
      </c>
      <c r="O75" s="198">
        <v>0</v>
      </c>
      <c r="P75" s="198">
        <f t="shared" si="0"/>
        <v>0</v>
      </c>
    </row>
    <row r="76" spans="2:16">
      <c r="B76">
        <v>6</v>
      </c>
      <c r="C76" s="193">
        <v>5.8323212083331022E-2</v>
      </c>
      <c r="D76" s="193">
        <v>6.5000000000000002E-2</v>
      </c>
      <c r="E76">
        <v>0.1974746264848567</v>
      </c>
      <c r="F76" s="193">
        <v>8.2500000000000004E-2</v>
      </c>
      <c r="H76">
        <v>6</v>
      </c>
      <c r="I76" s="193">
        <v>6.0846515973522308E-2</v>
      </c>
      <c r="J76" s="193">
        <v>6.5000000000000002E-2</v>
      </c>
      <c r="K76" s="197">
        <v>0.19475870348116842</v>
      </c>
      <c r="L76" s="193">
        <v>8.2500000000000004E-2</v>
      </c>
      <c r="N76">
        <v>59</v>
      </c>
      <c r="O76" s="198">
        <v>0</v>
      </c>
      <c r="P76" s="198">
        <f t="shared" si="0"/>
        <v>0</v>
      </c>
    </row>
    <row r="77" spans="2:16">
      <c r="B77">
        <v>6</v>
      </c>
      <c r="C77" s="193">
        <v>5.6421755680235108E-2</v>
      </c>
      <c r="D77" s="193">
        <v>7.0000000000000007E-2</v>
      </c>
      <c r="E77">
        <v>0.19641861135264677</v>
      </c>
      <c r="F77" s="193">
        <v>8.2500000000000004E-2</v>
      </c>
      <c r="H77">
        <v>6</v>
      </c>
      <c r="I77" s="193">
        <v>5.9134448626402936E-2</v>
      </c>
      <c r="J77" s="193">
        <v>7.0000000000000007E-2</v>
      </c>
      <c r="K77" s="197">
        <v>0.19365836909283393</v>
      </c>
      <c r="L77" s="193">
        <v>8.2500000000000004E-2</v>
      </c>
      <c r="N77">
        <v>60</v>
      </c>
      <c r="O77" s="198">
        <f>+$O$10*$O$11</f>
        <v>1914.5769989298212</v>
      </c>
      <c r="P77" s="198">
        <f t="shared" si="0"/>
        <v>1914.5769989298212</v>
      </c>
    </row>
    <row r="78" spans="2:16">
      <c r="B78">
        <v>6</v>
      </c>
      <c r="C78" s="193">
        <v>5.4514051502689398E-2</v>
      </c>
      <c r="D78" s="193">
        <v>7.4999999999999997E-2</v>
      </c>
      <c r="E78">
        <v>0.19536259612438181</v>
      </c>
      <c r="F78" s="193">
        <v>8.2500000000000004E-2</v>
      </c>
      <c r="H78">
        <v>6</v>
      </c>
      <c r="I78" s="193">
        <v>5.7415427608063396E-2</v>
      </c>
      <c r="J78" s="193">
        <v>7.4999999999999997E-2</v>
      </c>
      <c r="K78" s="197">
        <v>0.19255803456423909</v>
      </c>
      <c r="L78" s="193">
        <v>8.2500000000000004E-2</v>
      </c>
      <c r="N78">
        <v>61</v>
      </c>
      <c r="O78" s="198">
        <v>0</v>
      </c>
      <c r="P78" s="198">
        <f t="shared" si="0"/>
        <v>0</v>
      </c>
    </row>
    <row r="79" spans="2:16">
      <c r="B79">
        <v>6</v>
      </c>
      <c r="C79" s="193">
        <v>5.2600031488871046E-2</v>
      </c>
      <c r="D79" s="193">
        <v>0.08</v>
      </c>
      <c r="E79">
        <v>0.19430658079850549</v>
      </c>
      <c r="F79" s="193">
        <v>8.2500000000000004E-2</v>
      </c>
      <c r="H79">
        <v>6</v>
      </c>
      <c r="I79" s="193">
        <v>5.5689377598636014E-2</v>
      </c>
      <c r="J79" s="193">
        <v>0.08</v>
      </c>
      <c r="K79" s="197">
        <v>0.19145769989298211</v>
      </c>
      <c r="L79" s="193">
        <v>8.2500000000000004E-2</v>
      </c>
      <c r="N79">
        <v>62</v>
      </c>
      <c r="O79" s="198">
        <v>0</v>
      </c>
      <c r="P79" s="198">
        <f t="shared" si="0"/>
        <v>0</v>
      </c>
    </row>
    <row r="80" spans="2:16">
      <c r="K80" s="197"/>
      <c r="N80">
        <v>63</v>
      </c>
      <c r="O80" s="198">
        <v>0</v>
      </c>
      <c r="P80" s="198">
        <f t="shared" si="0"/>
        <v>0</v>
      </c>
    </row>
    <row r="81" spans="11:16">
      <c r="K81" s="197"/>
      <c r="N81">
        <v>64</v>
      </c>
      <c r="O81" s="198">
        <v>0</v>
      </c>
      <c r="P81" s="198">
        <f t="shared" si="0"/>
        <v>0</v>
      </c>
    </row>
    <row r="82" spans="11:16">
      <c r="K82" s="197"/>
      <c r="N82">
        <v>65</v>
      </c>
      <c r="O82" s="198">
        <v>0</v>
      </c>
      <c r="P82" s="198">
        <f t="shared" si="0"/>
        <v>0</v>
      </c>
    </row>
    <row r="83" spans="11:16">
      <c r="K83" s="197"/>
      <c r="N83">
        <v>66</v>
      </c>
      <c r="O83" s="198">
        <v>0</v>
      </c>
      <c r="P83" s="198">
        <f t="shared" ref="P83:P89" si="1">+O83</f>
        <v>0</v>
      </c>
    </row>
    <row r="84" spans="11:16">
      <c r="K84" s="197"/>
      <c r="N84">
        <v>67</v>
      </c>
      <c r="O84" s="198">
        <v>0</v>
      </c>
      <c r="P84" s="198">
        <f t="shared" si="1"/>
        <v>0</v>
      </c>
    </row>
    <row r="85" spans="11:16">
      <c r="K85" s="197"/>
      <c r="N85">
        <v>68</v>
      </c>
      <c r="O85" s="198">
        <v>0</v>
      </c>
      <c r="P85" s="198">
        <f t="shared" si="1"/>
        <v>0</v>
      </c>
    </row>
    <row r="86" spans="11:16">
      <c r="K86" s="197"/>
      <c r="N86">
        <v>69</v>
      </c>
      <c r="O86" s="198">
        <v>0</v>
      </c>
      <c r="P86" s="198">
        <f t="shared" si="1"/>
        <v>0</v>
      </c>
    </row>
    <row r="87" spans="11:16">
      <c r="K87" s="197"/>
      <c r="N87">
        <v>70</v>
      </c>
      <c r="O87" s="198">
        <v>0</v>
      </c>
      <c r="P87" s="198">
        <f t="shared" si="1"/>
        <v>0</v>
      </c>
    </row>
    <row r="88" spans="11:16">
      <c r="K88" s="197"/>
      <c r="N88">
        <v>71</v>
      </c>
      <c r="O88" s="198">
        <v>0</v>
      </c>
      <c r="P88" s="198">
        <f t="shared" si="1"/>
        <v>0</v>
      </c>
    </row>
    <row r="89" spans="11:16">
      <c r="K89" s="197"/>
      <c r="N89">
        <v>72</v>
      </c>
      <c r="O89" s="198">
        <f>+$O$10*$O$11</f>
        <v>1914.5769989298212</v>
      </c>
      <c r="P89" s="198">
        <f t="shared" si="1"/>
        <v>1914.5769989298212</v>
      </c>
    </row>
    <row r="90" spans="11:16">
      <c r="K90" s="197"/>
    </row>
  </sheetData>
  <sheetProtection algorithmName="SHA-512" hashValue="bYLwEFv+s3mwoFoPBfJhieOrhOxItTIiqnXtoxHAn4Wv4zhv2nn8g+4RcUyHJ6YdwPK3UEikG2GV34Wbaz8Wgw==" saltValue="rTi5vlHT48zQ66axNvSZEQ==" spinCount="100000" sheet="1" objects="1" scenarios="1"/>
  <mergeCells count="2">
    <mergeCell ref="B7:F7"/>
    <mergeCell ref="H7:L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file>

<file path=customXml/item4.xml><?xml version="1.0" encoding="utf-8"?>
<ct:contentTypeSchema xmlns:ct="http://schemas.microsoft.com/office/2006/metadata/contentType" xmlns:ma="http://schemas.microsoft.com/office/2006/metadata/properties/metaAttributes" ct:_="" ma:_="" ma:contentTypeName="Document" ma:contentTypeID="0x01010044B8B74E0075D84C8E55CAFD8615AD62" ma:contentTypeVersion="23" ma:contentTypeDescription="Create a new document." ma:contentTypeScope="" ma:versionID="716a9465d0e56cecdd5cf32b98fe69da">
  <xsd:schema xmlns:xsd="http://www.w3.org/2001/XMLSchema" xmlns:xs="http://www.w3.org/2001/XMLSchema" xmlns:p="http://schemas.microsoft.com/office/2006/metadata/properties" xmlns:ns2="411a1c0b-d267-42a6-be6f-c700f263ab91" xmlns:ns3="3101ff73-af41-41d8-a52d-152378d8b1a3" xmlns:ns4="a75a8fe5-4eea-4413-9c34-0799020fcba9" targetNamespace="http://schemas.microsoft.com/office/2006/metadata/properties" ma:root="true" ma:fieldsID="b2cb2625bf63991e18738350f917c3f8" ns2:_="" ns3:_="" ns4:_="">
    <xsd:import namespace="411a1c0b-d267-42a6-be6f-c700f263ab91"/>
    <xsd:import namespace="3101ff73-af41-41d8-a52d-152378d8b1a3"/>
    <xsd:import namespace="a75a8fe5-4eea-4413-9c34-0799020fcba9"/>
    <xsd:element name="properties">
      <xsd:complexType>
        <xsd:sequence>
          <xsd:element name="documentManagement">
            <xsd:complexType>
              <xsd:all>
                <xsd:element ref="ns2:Report_x0020_Type" minOccurs="0"/>
                <xsd:element ref="ns2:Archive" minOccurs="0"/>
                <xsd:element ref="ns2:Fiscal_x0020_Year" minOccurs="0"/>
                <xsd:element ref="ns2:Notes0" minOccurs="0"/>
                <xsd:element ref="ns2:Document_x0020_Type"/>
                <xsd:element ref="ns2:Vendor_x0020_Review_x0020_Date" minOccurs="0"/>
                <xsd:element ref="ns2:Vendor_x0020_Name_x0020_Lookup"/>
                <xsd:element ref="ns2:MediaServiceMetadata" minOccurs="0"/>
                <xsd:element ref="ns2:MediaServiceFastMetadata" minOccurs="0"/>
                <xsd:element ref="ns3:SharedWithUsers" minOccurs="0"/>
                <xsd:element ref="ns3:SharedWithDetails" minOccurs="0"/>
                <xsd:element ref="ns4:_dlc_DocId" minOccurs="0"/>
                <xsd:element ref="ns4:_dlc_DocIdUrl" minOccurs="0"/>
                <xsd:element ref="ns4:_dlc_DocIdPersistId"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1a1c0b-d267-42a6-be6f-c700f263ab91" elementFormDefault="qualified">
    <xsd:import namespace="http://schemas.microsoft.com/office/2006/documentManagement/types"/>
    <xsd:import namespace="http://schemas.microsoft.com/office/infopath/2007/PartnerControls"/>
    <xsd:element name="Report_x0020_Type" ma:index="8" nillable="true" ma:displayName="Report Type" ma:format="Dropdown" ma:indexed="true" ma:internalName="Report_x0020_Type" ma:readOnly="false">
      <xsd:simpleType>
        <xsd:restriction base="dms:Choice">
          <xsd:enumeration value="Division Report"/>
          <xsd:enumeration value="General"/>
          <xsd:enumeration value="Month End Forecast"/>
          <xsd:enumeration value="Sales Report"/>
          <xsd:enumeration value="Vendor Report"/>
        </xsd:restriction>
      </xsd:simpleType>
    </xsd:element>
    <xsd:element name="Archive" ma:index="9" nillable="true" ma:displayName="Archive" ma:default="0" ma:indexed="true" ma:internalName="Archive" ma:readOnly="false">
      <xsd:simpleType>
        <xsd:restriction base="dms:Boolean"/>
      </xsd:simpleType>
    </xsd:element>
    <xsd:element name="Fiscal_x0020_Year" ma:index="10" nillable="true" ma:displayName="Fiscal Year" ma:format="Dropdown" ma:indexed="true" ma:internalName="Fiscal_x0020_Year" ma:readOnly="false">
      <xsd:simpleType>
        <xsd:restriction base="dms:Choice">
          <xsd:enumeration value="FY'15"/>
          <xsd:enumeration value="FY'16"/>
          <xsd:enumeration value="FY'17"/>
          <xsd:enumeration value="FY'18"/>
          <xsd:enumeration value="FY'19"/>
          <xsd:enumeration value="FY'20"/>
          <xsd:enumeration value="FY'21"/>
          <xsd:enumeration value="FY'22"/>
          <xsd:enumeration value="FY'23"/>
          <xsd:enumeration value="FY'24"/>
          <xsd:enumeration value="FY'25"/>
        </xsd:restriction>
      </xsd:simpleType>
    </xsd:element>
    <xsd:element name="Notes0" ma:index="11" nillable="true" ma:displayName="Notes" ma:internalName="Notes0" ma:readOnly="false">
      <xsd:simpleType>
        <xsd:restriction base="dms:Note">
          <xsd:maxLength value="255"/>
        </xsd:restriction>
      </xsd:simpleType>
    </xsd:element>
    <xsd:element name="Document_x0020_Type" ma:index="12" ma:displayName="Document Type" ma:format="Dropdown" ma:indexed="true" ma:internalName="Document_x0020_Type" ma:readOnly="false">
      <xsd:simpleType>
        <xsd:restriction base="dms:Choice">
          <xsd:enumeration value="Credit Application"/>
          <xsd:enumeration value="General Operations"/>
          <xsd:enumeration value="Presentations"/>
          <xsd:enumeration value="Program Write-Up/Flyer"/>
          <xsd:enumeration value="Rental Yard Research"/>
          <xsd:enumeration value="Report"/>
          <xsd:enumeration value="Sales Prospect List"/>
          <xsd:enumeration value="Vendor Marketing Materials"/>
          <xsd:enumeration value="Vendor Overview Documents"/>
          <xsd:enumeration value="Vendor Payment Calculators"/>
          <xsd:enumeration value="Program(s) Overview"/>
        </xsd:restriction>
      </xsd:simpleType>
    </xsd:element>
    <xsd:element name="Vendor_x0020_Review_x0020_Date" ma:index="13" nillable="true" ma:displayName="Scheduled Review Date" ma:format="DateOnly" ma:indexed="true" ma:internalName="Vendor_x0020_Review_x0020_Date" ma:readOnly="false">
      <xsd:simpleType>
        <xsd:restriction base="dms:DateTime"/>
      </xsd:simpleType>
    </xsd:element>
    <xsd:element name="Vendor_x0020_Name_x0020_Lookup" ma:index="14" ma:displayName="Customer Name" ma:description="Select &quot;*Other&quot; if the vendor is not listed. Select &quot;House/General&quot; if the document is not vendor." ma:indexed="true" ma:list="{18bb58d6-c781-46f1-86e6-5636096c4ca0}" ma:internalName="Vendor_x0020_Name_x0020_Lookup" ma:readOnly="false" ma:showField="Title">
      <xsd:simpleType>
        <xsd:restriction base="dms:Lookup"/>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01ff73-af41-41d8-a52d-152378d8b1a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5a8fe5-4eea-4413-9c34-0799020fcba9" elementFormDefault="qualified">
    <xsd:import namespace="http://schemas.microsoft.com/office/2006/documentManagement/types"/>
    <xsd:import namespace="http://schemas.microsoft.com/office/infopath/2007/PartnerControls"/>
    <xsd:element name="_dlc_DocId" ma:index="19" nillable="true" ma:displayName="Document ID Value" ma:description="The value of the document ID assigned to this item." ma:indexed="true"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Document_x0020_Type xmlns="411a1c0b-d267-42a6-be6f-c700f263ab91">Vendor Payment Calculators</Document_x0020_Type>
    <Notes0 xmlns="411a1c0b-d267-42a6-be6f-c700f263ab91" xsi:nil="true"/>
    <Vendor_x0020_Review_x0020_Date xmlns="411a1c0b-d267-42a6-be6f-c700f263ab91">2019-12-31T06:00:00+00:00</Vendor_x0020_Review_x0020_Date>
    <Archive xmlns="411a1c0b-d267-42a6-be6f-c700f263ab91">false</Archive>
    <Report_x0020_Type xmlns="411a1c0b-d267-42a6-be6f-c700f263ab91" xsi:nil="true"/>
    <Fiscal_x0020_Year xmlns="411a1c0b-d267-42a6-be6f-c700f263ab91" xsi:nil="true"/>
    <Vendor_x0020_Name_x0020_Lookup xmlns="411a1c0b-d267-42a6-be6f-c700f263ab91">4</Vendor_x0020_Name_x0020_Lookup>
    <_dlc_DocId xmlns="a75a8fe5-4eea-4413-9c34-0799020fcba9">T33CXQTXTHYM-48193827-2632</_dlc_DocId>
    <_dlc_DocIdUrl xmlns="a75a8fe5-4eea-4413-9c34-0799020fcba9">
      <Url>https://gfscia.sharepoint.com/sites/smg_bu/cnst/_layouts/15/DocIdRedir.aspx?ID=T33CXQTXTHYM-48193827-2632</Url>
      <Description>T33CXQTXTHYM-48193827-2632</Description>
    </_dlc_DocIdUrl>
  </documentManagement>
</p:properties>
</file>

<file path=customXml/itemProps1.xml><?xml version="1.0" encoding="utf-8"?>
<ds:datastoreItem xmlns:ds="http://schemas.openxmlformats.org/officeDocument/2006/customXml" ds:itemID="{3D84BB09-4528-4A69-8DEF-FBA382966E22}"/>
</file>

<file path=customXml/itemProps2.xml><?xml version="1.0" encoding="utf-8"?>
<ds:datastoreItem xmlns:ds="http://schemas.openxmlformats.org/officeDocument/2006/customXml" ds:itemID="{64A6841F-8A51-4468-8E40-74FC5DA517E4}"/>
</file>

<file path=customXml/itemProps3.xml><?xml version="1.0" encoding="utf-8"?>
<ds:datastoreItem xmlns:ds="http://schemas.openxmlformats.org/officeDocument/2006/customXml" ds:itemID="{9CEF3AAB-4E41-4A09-B76B-134186A76515}"/>
</file>

<file path=customXml/itemProps4.xml><?xml version="1.0" encoding="utf-8"?>
<ds:datastoreItem xmlns:ds="http://schemas.openxmlformats.org/officeDocument/2006/customXml" ds:itemID="{EFE77C63-8342-4409-ACDD-54903048A465}"/>
</file>

<file path=customXml/itemProps5.xml><?xml version="1.0" encoding="utf-8"?>
<ds:datastoreItem xmlns:ds="http://schemas.openxmlformats.org/officeDocument/2006/customXml" ds:itemID="{A0A43D43-9CAE-4A27-9B90-C03F5ED5F65C}"/>
</file>

<file path=docProps/app.xml><?xml version="1.0" encoding="utf-8"?>
<Properties xmlns="http://schemas.openxmlformats.org/officeDocument/2006/extended-properties" xmlns:vt="http://schemas.openxmlformats.org/officeDocument/2006/docPropsVTypes">
  <Application>Microsoft Excel Online</Application>
  <Manager/>
  <Company>Microsoft Corporation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 Leader Quote Tool</dc:title>
  <dc:subject/>
  <dc:creator>Brenton Smith</dc:creator>
  <cp:keywords/>
  <dc:description/>
  <cp:lastModifiedBy/>
  <cp:revision/>
  <dcterms:created xsi:type="dcterms:W3CDTF">2006-01-23T19:37:33Z</dcterms:created>
  <dcterms:modified xsi:type="dcterms:W3CDTF">2026-01-05T14:39:08Z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TC101009901033</vt:lpwstr>
  </property>
  <property fmtid="{D5CDD505-2E9C-101B-9397-08002B2CF9AE}" pid="3" name="ContentTypeId">
    <vt:lpwstr>0x01010044B8B74E0075D84C8E55CAFD8615AD62</vt:lpwstr>
  </property>
  <property fmtid="{D5CDD505-2E9C-101B-9397-08002B2CF9AE}" pid="4" name="_dlc_DocId">
    <vt:lpwstr>U7JE6HC4DCSX-5-195</vt:lpwstr>
  </property>
  <property fmtid="{D5CDD505-2E9C-101B-9397-08002B2CF9AE}" pid="5" name="_dlc_DocIdItemGuid">
    <vt:lpwstr>7d183840-48a1-4a94-8015-5803b8ba257e</vt:lpwstr>
  </property>
  <property fmtid="{D5CDD505-2E9C-101B-9397-08002B2CF9AE}" pid="6" name="_dlc_DocIdUrl">
    <vt:lpwstr>http://connect.greatamerica.com/sites/smg/_layouts/DocIdRedir.aspx?ID=U7JE6HC4DCSX-5-195, U7JE6HC4DCSX-5-195</vt:lpwstr>
  </property>
  <property fmtid="{D5CDD505-2E9C-101B-9397-08002B2CF9AE}" pid="7" name="Order">
    <vt:r8>22900</vt:r8>
  </property>
  <property fmtid="{D5CDD505-2E9C-101B-9397-08002B2CF9AE}" pid="8" name="Vendor Review Date">
    <vt:filetime>2014-12-01T06:00:00Z</vt:filetime>
  </property>
  <property fmtid="{D5CDD505-2E9C-101B-9397-08002B2CF9AE}" pid="9" name="Vendor Name">
    <vt:lpwstr>45</vt:lpwstr>
  </property>
  <property fmtid="{D5CDD505-2E9C-101B-9397-08002B2CF9AE}" pid="10" name="Document Type">
    <vt:lpwstr>Vendor Payment Calculators</vt:lpwstr>
  </property>
  <property fmtid="{D5CDD505-2E9C-101B-9397-08002B2CF9AE}" pid="11" name="URL">
    <vt:lpwstr/>
  </property>
</Properties>
</file>